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61" windowWidth="15480" windowHeight="4710" activeTab="1"/>
  </bookViews>
  <sheets>
    <sheet name="Instructions" sheetId="1" r:id="rId1"/>
    <sheet name="ETO Form" sheetId="2" r:id="rId2"/>
    <sheet name="Lists" sheetId="3" r:id="rId3"/>
  </sheets>
  <definedNames>
    <definedName name="Hours">'Lists'!$A$1:$A$3</definedName>
    <definedName name="Pattern">'Lists'!$C$1:$C$2</definedName>
    <definedName name="Rest">'Lists'!$P$1:$P$3</definedName>
    <definedName name="shift">'Lists'!$E$1:$E$3</definedName>
    <definedName name="Surplus">'Lists'!$H$1:$H$3</definedName>
    <definedName name="Time">'Lists'!$J$1:$J$24</definedName>
    <definedName name="Work">'Lists'!$L$1:$L$3</definedName>
  </definedNames>
  <calcPr fullCalcOnLoad="1"/>
</workbook>
</file>

<file path=xl/sharedStrings.xml><?xml version="1.0" encoding="utf-8"?>
<sst xmlns="http://schemas.openxmlformats.org/spreadsheetml/2006/main" count="131" uniqueCount="104">
  <si>
    <t>APR</t>
  </si>
  <si>
    <t>MAY</t>
  </si>
  <si>
    <t>Earned</t>
  </si>
  <si>
    <t>Taken</t>
  </si>
  <si>
    <t>JUNE</t>
  </si>
  <si>
    <t>JULY</t>
  </si>
  <si>
    <t>AUG</t>
  </si>
  <si>
    <t>SEPT</t>
  </si>
  <si>
    <t>OCT</t>
  </si>
  <si>
    <t>NOV</t>
  </si>
  <si>
    <t>DEC</t>
  </si>
  <si>
    <t>JAN</t>
  </si>
  <si>
    <t>FEB</t>
  </si>
  <si>
    <t>MAR</t>
  </si>
  <si>
    <t>Region</t>
  </si>
  <si>
    <t>Branch</t>
  </si>
  <si>
    <t>Telephone</t>
  </si>
  <si>
    <t>H</t>
  </si>
  <si>
    <t>Employee
Number</t>
  </si>
  <si>
    <t>Regular</t>
  </si>
  <si>
    <t>Auxiliary</t>
  </si>
  <si>
    <t>5:2</t>
  </si>
  <si>
    <t>Totals</t>
  </si>
  <si>
    <t>ETO -</t>
  </si>
  <si>
    <t xml:space="preserve"> Regular work</t>
  </si>
  <si>
    <t xml:space="preserve"> Statutory Holidays</t>
  </si>
  <si>
    <t>R</t>
  </si>
  <si>
    <t>V</t>
  </si>
  <si>
    <t>E</t>
  </si>
  <si>
    <t xml:space="preserve"> Vacation </t>
  </si>
  <si>
    <t xml:space="preserve"> Schedules ETO</t>
  </si>
  <si>
    <t>(to)</t>
  </si>
  <si>
    <t xml:space="preserve"> Weekend Rest days</t>
  </si>
  <si>
    <t>Shift Pattern</t>
  </si>
  <si>
    <r>
      <t>(3)</t>
    </r>
    <r>
      <rPr>
        <sz val="10"/>
        <rFont val="Arial"/>
        <family val="2"/>
      </rPr>
      <t xml:space="preserve"> - 7 hours 30 min.</t>
    </r>
  </si>
  <si>
    <r>
      <t>(5)</t>
    </r>
    <r>
      <rPr>
        <sz val="10"/>
        <rFont val="Arial"/>
        <family val="2"/>
      </rPr>
      <t xml:space="preserve"> - 8 hours</t>
    </r>
  </si>
  <si>
    <r>
      <t>(9)</t>
    </r>
    <r>
      <rPr>
        <sz val="10"/>
        <rFont val="Arial"/>
        <family val="2"/>
      </rPr>
      <t xml:space="preserve"> - 9 hours</t>
    </r>
  </si>
  <si>
    <t>Shift Start Time</t>
  </si>
  <si>
    <t>Finish Time</t>
  </si>
  <si>
    <t>6:00 a.m.</t>
  </si>
  <si>
    <t>6:30 a.m.</t>
  </si>
  <si>
    <t>7:00 a.m.</t>
  </si>
  <si>
    <t>7:30 a.m.</t>
  </si>
  <si>
    <t>8:00 a.m.</t>
  </si>
  <si>
    <t>8:30 a.m.</t>
  </si>
  <si>
    <t>9:00 a.m.</t>
  </si>
  <si>
    <t>*********</t>
  </si>
  <si>
    <t>11:30 a.m.</t>
  </si>
  <si>
    <t>1:00 p.m.</t>
  </si>
  <si>
    <t>2:00 p.m.</t>
  </si>
  <si>
    <t>2:30 p.m.</t>
  </si>
  <si>
    <t>3:00 p.m.</t>
  </si>
  <si>
    <t>3:30 p.m.</t>
  </si>
  <si>
    <t>4:00 p.m.</t>
  </si>
  <si>
    <t>4:30 p.m.</t>
  </si>
  <si>
    <t>5:00 p.m.</t>
  </si>
  <si>
    <t>5:30 p.m.</t>
  </si>
  <si>
    <t>6:00 p.m.</t>
  </si>
  <si>
    <t>Work Days</t>
  </si>
  <si>
    <t>Rest Days</t>
  </si>
  <si>
    <r>
      <t>Schedule Number</t>
    </r>
    <r>
      <rPr>
        <sz val="8"/>
        <rFont val="Arial"/>
        <family val="2"/>
      </rPr>
      <t xml:space="preserve">
</t>
    </r>
    <r>
      <rPr>
        <i/>
        <sz val="8"/>
        <rFont val="Arial"/>
        <family val="2"/>
      </rPr>
      <t>(from ETO Table A)</t>
    </r>
  </si>
  <si>
    <r>
      <t xml:space="preserve">Surplus </t>
    </r>
    <r>
      <rPr>
        <sz val="8"/>
        <rFont val="Arial"/>
        <family val="2"/>
      </rPr>
      <t xml:space="preserve">
</t>
    </r>
    <r>
      <rPr>
        <i/>
        <sz val="8"/>
        <rFont val="Arial"/>
        <family val="2"/>
      </rPr>
      <t>(in Days)</t>
    </r>
  </si>
  <si>
    <r>
      <t>Meal</t>
    </r>
    <r>
      <rPr>
        <sz val="8"/>
        <rFont val="Arial"/>
        <family val="2"/>
      </rPr>
      <t xml:space="preserve">
</t>
    </r>
    <r>
      <rPr>
        <i/>
        <sz val="9"/>
        <rFont val="Arial"/>
        <family val="2"/>
      </rPr>
      <t>(from)</t>
    </r>
  </si>
  <si>
    <r>
      <t xml:space="preserve">Work Period  </t>
    </r>
    <r>
      <rPr>
        <i/>
        <sz val="9"/>
        <rFont val="Arial"/>
        <family val="2"/>
      </rPr>
      <t>(from)</t>
    </r>
  </si>
  <si>
    <r>
      <t>Shift Length</t>
    </r>
    <r>
      <rPr>
        <sz val="8"/>
        <rFont val="Arial"/>
        <family val="2"/>
      </rPr>
      <t xml:space="preserve">
</t>
    </r>
    <r>
      <rPr>
        <i/>
        <sz val="8"/>
        <rFont val="Arial"/>
        <family val="2"/>
      </rPr>
      <t>(Hours)</t>
    </r>
  </si>
  <si>
    <r>
      <t>Employee</t>
    </r>
    <r>
      <rPr>
        <sz val="8"/>
        <rFont val="Arial"/>
        <family val="2"/>
      </rPr>
      <t xml:space="preserve">
</t>
    </r>
    <r>
      <rPr>
        <i/>
        <sz val="8"/>
        <rFont val="Arial"/>
        <family val="2"/>
      </rPr>
      <t>(Full Name)</t>
    </r>
  </si>
  <si>
    <t>Ministry Designate</t>
  </si>
  <si>
    <t>(Print Name)</t>
  </si>
  <si>
    <t>Date (yyyy/mm/dd)</t>
  </si>
  <si>
    <t>Union Designate</t>
  </si>
  <si>
    <t>Employee</t>
  </si>
  <si>
    <r>
      <t xml:space="preserve"> Rest day </t>
    </r>
    <r>
      <rPr>
        <i/>
        <sz val="9"/>
        <rFont val="Arial"/>
        <family val="2"/>
      </rPr>
      <t>( 8 hr schedules only )</t>
    </r>
  </si>
  <si>
    <r>
      <t>Scheduled Agreement</t>
    </r>
    <r>
      <rPr>
        <b/>
        <i/>
        <sz val="11"/>
        <rFont val="Arial"/>
        <family val="2"/>
      </rPr>
      <t xml:space="preserve">  [See Master Article 14.2 AND Component Article 7.1( c )]</t>
    </r>
  </si>
  <si>
    <t>Monday - Friday</t>
  </si>
  <si>
    <t>Monday - Friday : Tuesday - Friday</t>
  </si>
  <si>
    <t>Monday - Friday : Monday - Thursday</t>
  </si>
  <si>
    <t>5:2, 4:3</t>
  </si>
  <si>
    <t>Saturday - Sunday</t>
  </si>
  <si>
    <t>Saturday - Sunday : Saturday - Monday</t>
  </si>
  <si>
    <t>Saturday - Sunday : Friday - Sunday</t>
  </si>
  <si>
    <t>12:30 p.m.</t>
  </si>
  <si>
    <t>______________________________________________________________________________________________________________________________________</t>
  </si>
  <si>
    <r>
      <t>ETO Component Work Schedule</t>
    </r>
    <r>
      <rPr>
        <b/>
        <sz val="14"/>
        <rFont val="Arial"/>
        <family val="2"/>
      </rPr>
      <t xml:space="preserve">
Instructions</t>
    </r>
  </si>
  <si>
    <t>Maximum
Allowed</t>
  </si>
  <si>
    <r>
      <t xml:space="preserve">The personal information on the ETO component work schedule form is pursuant to Article 7.1 of the Environmental, Technical and Operational Component Agreement and under the authority of the </t>
    </r>
    <r>
      <rPr>
        <i/>
        <sz val="9"/>
        <rFont val="Arial"/>
        <family val="2"/>
      </rPr>
      <t>Freedom of Information and Protection of Privacy Act RSBC 1996, c.165, s. 26(c).</t>
    </r>
    <r>
      <rPr>
        <sz val="9"/>
        <rFont val="Arial"/>
        <family val="2"/>
      </rPr>
      <t xml:space="preserve">  The personal information collected may be used by the supervisor to contact the employee for discussion regarding work scheduling.  A copy of this form will be sent to the BCGEU.  If you have any questions about the collection, use and disclosure of the personal information, contact the Labour Relations Advisor, PO Box 9850 Stn Prov Govt, Victoria BC
V8W 9T5, Phone 387-7825</t>
    </r>
  </si>
  <si>
    <t>Steps to complete ETO Form:</t>
  </si>
  <si>
    <t>1)  Save As …  this spreadsheet to "NAME_ETOws.xls" (e.g. rwalker_ETOws.xls)</t>
  </si>
  <si>
    <t>2)  Fill in your personal information.</t>
  </si>
  <si>
    <t>3)  Click on the cell to the right of "Shift Length".  Select the hours of work from the drop down list. ( 7.5, 8, or 9 )</t>
  </si>
  <si>
    <t xml:space="preserve">     For 8 hour schedules the Mondays or Fridays taken for the 5:2, 4:3 work pattern will need to be indicated using the letter "R".</t>
  </si>
  <si>
    <t>5)  Using the letter "E" to indicate the ETO days you are scheduling.</t>
  </si>
  <si>
    <r>
      <t xml:space="preserve">8)  Print a copy of the completed form </t>
    </r>
    <r>
      <rPr>
        <i/>
        <sz val="10"/>
        <rFont val="Arial"/>
        <family val="2"/>
      </rPr>
      <t>(Fit to page).</t>
    </r>
    <r>
      <rPr>
        <sz val="10"/>
        <rFont val="Arial"/>
        <family val="2"/>
      </rPr>
      <t xml:space="preserve">  Sign it and return it to your BCGEU steward</t>
    </r>
  </si>
  <si>
    <r>
      <t xml:space="preserve">     </t>
    </r>
    <r>
      <rPr>
        <i/>
        <sz val="10"/>
        <rFont val="Arial"/>
        <family val="2"/>
      </rPr>
      <t xml:space="preserve"> Optional - Email a digital copy to your BCGEU steward as well.</t>
    </r>
  </si>
  <si>
    <r>
      <t xml:space="preserve">       </t>
    </r>
    <r>
      <rPr>
        <i/>
        <sz val="10"/>
        <rFont val="Arial"/>
        <family val="2"/>
      </rPr>
      <t>This cell is use to calculate other information such as time taken and earned</t>
    </r>
  </si>
  <si>
    <t>6)  The main block of annual vacation going to be take must be on this schedule. Use the letter "V" to indicate the vacation days.</t>
  </si>
  <si>
    <t>7)  Complete the rest of the form that was not automatically filled. (Times, Work days, Rest days) These use drop down Lists.</t>
  </si>
  <si>
    <r>
      <t xml:space="preserve">4)  </t>
    </r>
    <r>
      <rPr>
        <b/>
        <sz val="10"/>
        <rFont val="Arial"/>
        <family val="2"/>
      </rPr>
      <t xml:space="preserve">If you select a 7.5 or 9 hour shift length SKIP this step </t>
    </r>
    <r>
      <rPr>
        <sz val="10"/>
        <rFont val="Arial"/>
        <family val="2"/>
      </rPr>
      <t xml:space="preserve"> (go to step 5)</t>
    </r>
  </si>
  <si>
    <t>12:00 p.m.</t>
  </si>
  <si>
    <t>1:30 p.m.</t>
  </si>
  <si>
    <t>x</t>
  </si>
  <si>
    <t>Note: The ETO Form has numerous formulas for calculating the hours earned and taken. If cells, rows or columns are manipulated or deleted, this will cause the calculations to be wrong.</t>
  </si>
  <si>
    <t>Note:  ETO Forms must be returned to your BCGEU steward by March 25, 2011</t>
  </si>
  <si>
    <t>April 1, 2012 - March 31, 2013</t>
  </si>
  <si>
    <t>2012 - 2013 ETO COMPONENT WORK SCHEDULE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</si>
</sst>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mmmm\ d\,\ yyyy;@"/>
  </numFmts>
  <fonts count="32">
    <font>
      <sz val="10"/>
      <name val="Arial"/>
      <family val="0"/>
    </font>
    <font>
      <sz val="11"/>
      <color indexed="8"/>
      <name val="Calibri"/>
      <family val="2"/>
    </font>
    <font>
      <sz val="8"/>
      <name val="Arial"/>
      <family val="2"/>
    </font>
    <font>
      <b/>
      <sz val="10"/>
      <name val="Arial"/>
      <family val="2"/>
    </font>
    <font>
      <b/>
      <sz val="12"/>
      <name val="Arial"/>
      <family val="2"/>
    </font>
    <font>
      <sz val="12"/>
      <name val="Arial"/>
      <family val="2"/>
    </font>
    <font>
      <b/>
      <i/>
      <sz val="11"/>
      <name val="Arial"/>
      <family val="2"/>
    </font>
    <font>
      <b/>
      <sz val="12"/>
      <color indexed="10"/>
      <name val="Arial"/>
      <family val="2"/>
    </font>
    <font>
      <i/>
      <sz val="8"/>
      <name val="Arial"/>
      <family val="2"/>
    </font>
    <font>
      <b/>
      <sz val="14"/>
      <name val="Arial"/>
      <family val="2"/>
    </font>
    <font>
      <sz val="9"/>
      <name val="Arial"/>
      <family val="2"/>
    </font>
    <font>
      <i/>
      <sz val="9"/>
      <name val="Arial"/>
      <family val="2"/>
    </font>
    <font>
      <b/>
      <sz val="11"/>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double"/>
    </border>
    <border>
      <left/>
      <right style="thin"/>
      <top style="thin"/>
      <bottom style="thin"/>
    </border>
    <border>
      <left style="thin"/>
      <right style="thin"/>
      <top style="thin"/>
      <bottom style="thin"/>
    </border>
    <border>
      <left/>
      <right/>
      <top style="thin"/>
      <bottom style="thin"/>
    </border>
    <border>
      <left/>
      <right/>
      <top/>
      <bottom style="thin"/>
    </border>
    <border>
      <left style="medium"/>
      <right style="medium"/>
      <top style="medium"/>
      <bottom style="medium"/>
    </border>
    <border>
      <left style="thin"/>
      <right/>
      <top/>
      <bottom/>
    </border>
    <border>
      <left style="thin"/>
      <right/>
      <top style="thin"/>
      <bottom style="thin"/>
    </border>
    <border>
      <left/>
      <right/>
      <top style="thin"/>
      <bottom/>
    </border>
    <border>
      <left/>
      <right style="thin"/>
      <top style="thin"/>
      <bottom/>
    </border>
    <border>
      <left style="thin"/>
      <right/>
      <top/>
      <bottom style="thin"/>
    </border>
    <border>
      <left/>
      <right style="thin"/>
      <top/>
      <bottom style="thin"/>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20">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xf>
    <xf numFmtId="0" fontId="0" fillId="0" borderId="10" xfId="0" applyBorder="1" applyAlignment="1">
      <alignment/>
    </xf>
    <xf numFmtId="0" fontId="5" fillId="0" borderId="11" xfId="0"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vertical="center"/>
    </xf>
    <xf numFmtId="0" fontId="0" fillId="21" borderId="12" xfId="0" applyFill="1" applyBorder="1" applyAlignment="1">
      <alignment horizontal="center" vertical="center"/>
    </xf>
    <xf numFmtId="0" fontId="6" fillId="0" borderId="0" xfId="0" applyFont="1" applyAlignment="1">
      <alignment horizontal="center" vertical="center"/>
    </xf>
    <xf numFmtId="0" fontId="7" fillId="0" borderId="12" xfId="0" applyFont="1" applyBorder="1" applyAlignment="1">
      <alignment horizontal="center" vertical="center"/>
    </xf>
    <xf numFmtId="0" fontId="2" fillId="0" borderId="0" xfId="0" applyFont="1" applyAlignment="1">
      <alignment/>
    </xf>
    <xf numFmtId="0" fontId="2" fillId="0" borderId="10" xfId="0" applyFont="1" applyBorder="1" applyAlignment="1">
      <alignment/>
    </xf>
    <xf numFmtId="0" fontId="2" fillId="0" borderId="0" xfId="0" applyFont="1" applyAlignment="1">
      <alignment horizontal="center" vertical="center"/>
    </xf>
    <xf numFmtId="0" fontId="8" fillId="0" borderId="0" xfId="0" applyFont="1" applyAlignment="1">
      <alignment horizontal="center"/>
    </xf>
    <xf numFmtId="0" fontId="8" fillId="0" borderId="10" xfId="0" applyFont="1" applyBorder="1" applyAlignment="1">
      <alignment horizontal="center"/>
    </xf>
    <xf numFmtId="0" fontId="5" fillId="0" borderId="0" xfId="0" applyFont="1" applyAlignment="1">
      <alignment horizontal="left" vertical="center" indent="3"/>
    </xf>
    <xf numFmtId="49" fontId="0" fillId="0" borderId="0" xfId="0" applyNumberFormat="1" applyAlignment="1">
      <alignment/>
    </xf>
    <xf numFmtId="0" fontId="5" fillId="0" borderId="12" xfId="0" applyFont="1" applyBorder="1" applyAlignment="1">
      <alignment horizontal="center" vertical="center"/>
    </xf>
    <xf numFmtId="0" fontId="0" fillId="0" borderId="0" xfId="0" applyNumberFormat="1" applyAlignment="1">
      <alignment horizontal="left" vertical="center"/>
    </xf>
    <xf numFmtId="0" fontId="8" fillId="0" borderId="0" xfId="0" applyNumberFormat="1" applyFont="1" applyAlignment="1">
      <alignment horizontal="left" vertical="center"/>
    </xf>
    <xf numFmtId="0" fontId="0" fillId="0" borderId="12" xfId="0" applyNumberFormat="1" applyBorder="1" applyAlignment="1">
      <alignment horizontal="left" vertical="center"/>
    </xf>
    <xf numFmtId="0" fontId="2" fillId="0" borderId="0" xfId="0" applyNumberFormat="1" applyFont="1" applyAlignment="1">
      <alignment horizontal="left" vertical="center"/>
    </xf>
    <xf numFmtId="0" fontId="5" fillId="0" borderId="0" xfId="0" applyNumberFormat="1" applyFont="1" applyAlignment="1">
      <alignment horizontal="center" vertical="center"/>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0" fillId="0" borderId="0" xfId="0" applyAlignment="1">
      <alignment horizontal="right"/>
    </xf>
    <xf numFmtId="0" fontId="5" fillId="0" borderId="12" xfId="0" applyFont="1" applyBorder="1" applyAlignment="1">
      <alignment/>
    </xf>
    <xf numFmtId="0" fontId="11" fillId="0" borderId="13" xfId="0" applyFont="1" applyBorder="1" applyAlignment="1">
      <alignment horizontal="center" vertical="top"/>
    </xf>
    <xf numFmtId="0" fontId="5" fillId="0" borderId="14" xfId="0" applyFont="1" applyBorder="1" applyAlignment="1">
      <alignment horizontal="center"/>
    </xf>
    <xf numFmtId="0" fontId="5" fillId="0" borderId="0" xfId="0" applyFont="1" applyAlignment="1">
      <alignment horizontal="center" vertical="center"/>
    </xf>
    <xf numFmtId="0" fontId="5" fillId="0" borderId="10" xfId="0" applyFont="1" applyBorder="1" applyAlignment="1">
      <alignment horizontal="center"/>
    </xf>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5" fillId="0" borderId="0" xfId="0" applyNumberFormat="1" applyFont="1" applyBorder="1" applyAlignment="1">
      <alignment horizontal="center" vertical="center"/>
    </xf>
    <xf numFmtId="0" fontId="0" fillId="0" borderId="0" xfId="0" applyNumberFormat="1" applyFont="1" applyBorder="1" applyAlignment="1">
      <alignment horizontal="left" vertical="center"/>
    </xf>
    <xf numFmtId="0" fontId="0" fillId="0" borderId="0" xfId="0" applyNumberFormat="1" applyBorder="1" applyAlignment="1">
      <alignment horizontal="left" vertical="center"/>
    </xf>
    <xf numFmtId="0" fontId="5" fillId="0" borderId="0" xfId="0" applyNumberFormat="1" applyFont="1" applyBorder="1" applyAlignment="1">
      <alignment horizontal="center" vertical="center"/>
    </xf>
    <xf numFmtId="0" fontId="0" fillId="0" borderId="0" xfId="0" applyAlignment="1">
      <alignment horizontal="left" vertical="center" wrapText="1"/>
    </xf>
    <xf numFmtId="0" fontId="4" fillId="0" borderId="0" xfId="0" applyFont="1" applyAlignment="1">
      <alignment horizontal="center" vertical="center" wrapText="1"/>
    </xf>
    <xf numFmtId="0" fontId="11" fillId="0" borderId="13" xfId="0" applyFont="1" applyBorder="1" applyAlignment="1">
      <alignment horizontal="center" vertical="center"/>
    </xf>
    <xf numFmtId="0" fontId="0" fillId="0" borderId="0" xfId="0" applyAlignment="1">
      <alignment horizontal="left"/>
    </xf>
    <xf numFmtId="0" fontId="3" fillId="0" borderId="0" xfId="0" applyFont="1" applyAlignment="1">
      <alignment horizontal="left" vertical="center" wrapText="1"/>
    </xf>
    <xf numFmtId="0" fontId="10" fillId="0" borderId="15" xfId="0" applyFont="1" applyBorder="1" applyAlignment="1">
      <alignment horizontal="left" vertical="center" wrapText="1" indent="1"/>
    </xf>
    <xf numFmtId="0" fontId="0" fillId="0" borderId="0" xfId="0" applyAlignment="1">
      <alignment horizontal="left" wrapText="1" indent="2"/>
    </xf>
    <xf numFmtId="0" fontId="3" fillId="0" borderId="0" xfId="0" applyFont="1" applyAlignment="1">
      <alignment horizontal="left" wrapText="1"/>
    </xf>
    <xf numFmtId="0" fontId="4" fillId="21" borderId="12" xfId="0" applyFont="1" applyFill="1" applyBorder="1" applyAlignment="1">
      <alignment horizontal="center" vertical="center"/>
    </xf>
    <xf numFmtId="0" fontId="0" fillId="0" borderId="0" xfId="0" applyNumberFormat="1" applyFont="1" applyAlignment="1">
      <alignment horizontal="center" vertical="center"/>
    </xf>
    <xf numFmtId="0" fontId="4" fillId="0" borderId="12" xfId="0" applyNumberFormat="1" applyFont="1" applyBorder="1" applyAlignment="1">
      <alignment horizontal="center" vertical="center"/>
    </xf>
    <xf numFmtId="0" fontId="0" fillId="24" borderId="16" xfId="0" applyFill="1" applyBorder="1" applyAlignment="1">
      <alignment horizontal="center" vertical="center"/>
    </xf>
    <xf numFmtId="0" fontId="0" fillId="24" borderId="0" xfId="0" applyFill="1" applyAlignment="1">
      <alignment horizontal="center" vertical="center"/>
    </xf>
    <xf numFmtId="0" fontId="2" fillId="24" borderId="0" xfId="0" applyFont="1" applyFill="1" applyAlignment="1">
      <alignment horizontal="center" vertical="center"/>
    </xf>
    <xf numFmtId="0" fontId="4" fillId="24" borderId="12" xfId="0" applyFont="1" applyFill="1" applyBorder="1" applyAlignment="1">
      <alignment horizontal="center" vertical="center"/>
    </xf>
    <xf numFmtId="0" fontId="2" fillId="24" borderId="0" xfId="0" applyFont="1" applyFill="1" applyAlignment="1">
      <alignment horizontal="center"/>
    </xf>
    <xf numFmtId="0" fontId="0" fillId="24" borderId="0" xfId="0" applyFill="1" applyBorder="1" applyAlignment="1">
      <alignment horizontal="center" vertical="center"/>
    </xf>
    <xf numFmtId="0" fontId="4" fillId="0" borderId="12" xfId="0" applyNumberFormat="1" applyFont="1" applyFill="1" applyBorder="1" applyAlignment="1">
      <alignment horizontal="center" vertical="center"/>
    </xf>
    <xf numFmtId="0" fontId="0" fillId="0" borderId="0" xfId="0" applyFont="1" applyAlignment="1">
      <alignment/>
    </xf>
    <xf numFmtId="0" fontId="4" fillId="0" borderId="12" xfId="0" applyFont="1" applyFill="1" applyBorder="1" applyAlignment="1">
      <alignment horizontal="center" vertical="center"/>
    </xf>
    <xf numFmtId="0" fontId="4" fillId="24" borderId="0" xfId="0" applyFont="1" applyFill="1" applyBorder="1" applyAlignment="1">
      <alignment horizontal="center" vertical="center"/>
    </xf>
    <xf numFmtId="0" fontId="4"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10" fillId="0" borderId="0" xfId="0" applyFont="1" applyAlignment="1">
      <alignment horizontal="center" vertical="top"/>
    </xf>
    <xf numFmtId="164" fontId="5" fillId="0" borderId="13" xfId="0" applyNumberFormat="1" applyFont="1" applyBorder="1" applyAlignment="1">
      <alignment horizontal="center" vertical="center"/>
    </xf>
    <xf numFmtId="0" fontId="0" fillId="0" borderId="0" xfId="0" applyAlignment="1">
      <alignment horizontal="left"/>
    </xf>
    <xf numFmtId="0" fontId="10" fillId="0" borderId="17" xfId="0" applyFont="1" applyBorder="1" applyAlignment="1">
      <alignment horizontal="left" vertical="top"/>
    </xf>
    <xf numFmtId="0" fontId="0" fillId="0" borderId="13" xfId="0" applyBorder="1" applyAlignment="1">
      <alignment/>
    </xf>
    <xf numFmtId="0" fontId="5" fillId="0" borderId="13" xfId="0" applyFont="1" applyBorder="1" applyAlignment="1">
      <alignment horizontal="center" vertical="center"/>
    </xf>
    <xf numFmtId="0" fontId="5" fillId="0" borderId="13" xfId="0" applyFont="1" applyBorder="1" applyAlignment="1">
      <alignment/>
    </xf>
    <xf numFmtId="0" fontId="5" fillId="0" borderId="11" xfId="0" applyFont="1" applyBorder="1" applyAlignment="1">
      <alignment/>
    </xf>
    <xf numFmtId="0" fontId="0" fillId="0" borderId="13" xfId="0" applyBorder="1" applyAlignment="1">
      <alignment horizontal="left" vertical="top"/>
    </xf>
    <xf numFmtId="0" fontId="8" fillId="0" borderId="0" xfId="0" applyFont="1" applyAlignment="1">
      <alignment horizontal="left"/>
    </xf>
    <xf numFmtId="0" fontId="2" fillId="0" borderId="0" xfId="0" applyFont="1" applyAlignment="1">
      <alignment horizontal="left"/>
    </xf>
    <xf numFmtId="0" fontId="12" fillId="0" borderId="0" xfId="0" applyFont="1" applyAlignment="1">
      <alignment horizontal="left" vertical="center"/>
    </xf>
    <xf numFmtId="0" fontId="12" fillId="0" borderId="0" xfId="0" applyFont="1" applyAlignment="1">
      <alignment/>
    </xf>
    <xf numFmtId="0" fontId="2" fillId="0" borderId="13" xfId="0" applyFont="1" applyBorder="1" applyAlignment="1">
      <alignment horizontal="left" vertical="top"/>
    </xf>
    <xf numFmtId="0" fontId="10" fillId="0" borderId="17" xfId="0" applyFont="1" applyBorder="1" applyAlignment="1">
      <alignment horizontal="left" vertical="center" wrapText="1"/>
    </xf>
    <xf numFmtId="0" fontId="0" fillId="0" borderId="13" xfId="0" applyBorder="1" applyAlignment="1">
      <alignment vertical="center"/>
    </xf>
    <xf numFmtId="164" fontId="5" fillId="0" borderId="18"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0" fillId="0" borderId="16" xfId="0" applyNumberFormat="1" applyBorder="1" applyAlignment="1">
      <alignment horizontal="left" vertical="center"/>
    </xf>
    <xf numFmtId="0" fontId="0" fillId="0" borderId="0" xfId="0" applyNumberFormat="1" applyAlignment="1">
      <alignment horizontal="left" vertical="center"/>
    </xf>
    <xf numFmtId="0" fontId="10" fillId="0" borderId="20" xfId="0" applyFont="1" applyBorder="1" applyAlignment="1">
      <alignment horizontal="left" vertical="top"/>
    </xf>
    <xf numFmtId="0" fontId="2" fillId="0" borderId="14" xfId="0" applyFont="1" applyBorder="1" applyAlignment="1">
      <alignment horizontal="left" vertical="top"/>
    </xf>
    <xf numFmtId="0" fontId="5" fillId="0" borderId="14" xfId="0" applyFont="1" applyBorder="1" applyAlignment="1">
      <alignment horizontal="left" vertical="center" indent="3"/>
    </xf>
    <xf numFmtId="0" fontId="5" fillId="0" borderId="21" xfId="0" applyFont="1" applyBorder="1" applyAlignment="1">
      <alignment horizontal="left" vertical="center" indent="3"/>
    </xf>
    <xf numFmtId="0" fontId="0" fillId="0" borderId="13" xfId="0" applyFont="1" applyBorder="1" applyAlignment="1">
      <alignment horizontal="left" vertical="center" indent="1"/>
    </xf>
    <xf numFmtId="0" fontId="0" fillId="0" borderId="13" xfId="0" applyBorder="1" applyAlignment="1">
      <alignment horizontal="left" vertical="center" indent="1"/>
    </xf>
    <xf numFmtId="0" fontId="0" fillId="0" borderId="11" xfId="0" applyBorder="1" applyAlignment="1">
      <alignment horizontal="left" vertical="center" indent="1"/>
    </xf>
    <xf numFmtId="0" fontId="2" fillId="0" borderId="13" xfId="0" applyFont="1" applyBorder="1" applyAlignment="1">
      <alignment horizontal="left" vertical="center" indent="1"/>
    </xf>
    <xf numFmtId="0" fontId="5" fillId="0" borderId="13" xfId="0" applyFont="1" applyBorder="1" applyAlignment="1">
      <alignment horizontal="left" vertical="center" indent="3"/>
    </xf>
    <xf numFmtId="0" fontId="5" fillId="0" borderId="11" xfId="0" applyFont="1" applyBorder="1" applyAlignment="1">
      <alignment horizontal="left" vertical="center" indent="3"/>
    </xf>
    <xf numFmtId="0" fontId="5" fillId="0" borderId="11" xfId="0" applyFont="1" applyBorder="1" applyAlignment="1">
      <alignment horizontal="center" vertical="center"/>
    </xf>
    <xf numFmtId="0" fontId="0" fillId="0" borderId="0" xfId="0" applyAlignment="1">
      <alignment horizontal="left" vertical="center"/>
    </xf>
    <xf numFmtId="0" fontId="0" fillId="0" borderId="16" xfId="0" applyNumberFormat="1" applyFont="1" applyBorder="1" applyAlignment="1">
      <alignment horizontal="left" vertical="center"/>
    </xf>
    <xf numFmtId="0" fontId="10" fillId="0" borderId="17" xfId="0" applyFont="1" applyBorder="1" applyAlignment="1">
      <alignment horizontal="left" vertical="top" wrapText="1"/>
    </xf>
    <xf numFmtId="0" fontId="3"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3" fillId="0" borderId="0" xfId="0" applyFont="1" applyAlignment="1">
      <alignment/>
    </xf>
    <xf numFmtId="0" fontId="5" fillId="0" borderId="0" xfId="0" applyFont="1" applyAlignment="1">
      <alignment horizontal="center" vertical="center"/>
    </xf>
    <xf numFmtId="0" fontId="10" fillId="0" borderId="22" xfId="0" applyFont="1" applyBorder="1" applyAlignment="1">
      <alignment horizontal="left" vertical="top" wrapText="1"/>
    </xf>
    <xf numFmtId="49" fontId="5" fillId="0" borderId="13" xfId="0" applyNumberFormat="1" applyFont="1" applyBorder="1" applyAlignment="1">
      <alignment horizontal="left" vertical="center" indent="1"/>
    </xf>
    <xf numFmtId="49" fontId="5" fillId="0" borderId="18" xfId="0" applyNumberFormat="1" applyFont="1" applyBorder="1" applyAlignment="1">
      <alignment horizontal="left" vertical="center" indent="1"/>
    </xf>
    <xf numFmtId="49" fontId="5" fillId="0" borderId="11" xfId="0" applyNumberFormat="1" applyFont="1" applyBorder="1" applyAlignment="1">
      <alignment horizontal="left" vertical="center" indent="1"/>
    </xf>
    <xf numFmtId="0" fontId="5" fillId="0" borderId="13" xfId="0" applyFont="1" applyBorder="1" applyAlignment="1">
      <alignment horizontal="left" vertical="center" indent="1"/>
    </xf>
    <xf numFmtId="0" fontId="5" fillId="0" borderId="11" xfId="0" applyFont="1" applyBorder="1" applyAlignment="1">
      <alignment horizontal="left" vertical="center" indent="1"/>
    </xf>
    <xf numFmtId="0" fontId="0" fillId="0" borderId="13" xfId="0" applyBorder="1" applyAlignment="1">
      <alignment horizontal="center" vertical="center"/>
    </xf>
    <xf numFmtId="0" fontId="0" fillId="0" borderId="13" xfId="0" applyBorder="1" applyAlignment="1">
      <alignment/>
    </xf>
    <xf numFmtId="0" fontId="2" fillId="0" borderId="0" xfId="0" applyNumberFormat="1" applyFont="1" applyAlignment="1">
      <alignment horizontal="right" vertical="top" wrapText="1"/>
    </xf>
    <xf numFmtId="0" fontId="0" fillId="0" borderId="0" xfId="0" applyAlignment="1">
      <alignment horizontal="right" vertical="top"/>
    </xf>
    <xf numFmtId="0" fontId="0" fillId="0" borderId="13" xfId="0" applyBorder="1" applyAlignment="1">
      <alignment horizontal="left" vertical="top" wrapText="1"/>
    </xf>
    <xf numFmtId="0" fontId="5" fillId="0" borderId="13" xfId="0" applyFont="1" applyBorder="1" applyAlignment="1">
      <alignment/>
    </xf>
    <xf numFmtId="0" fontId="5" fillId="0" borderId="11" xfId="0" applyFont="1" applyBorder="1" applyAlignment="1">
      <alignment/>
    </xf>
    <xf numFmtId="0" fontId="0" fillId="0" borderId="0" xfId="0"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6</xdr:row>
      <xdr:rowOff>9525</xdr:rowOff>
    </xdr:from>
    <xdr:to>
      <xdr:col>4</xdr:col>
      <xdr:colOff>85725</xdr:colOff>
      <xdr:row>6</xdr:row>
      <xdr:rowOff>304800</xdr:rowOff>
    </xdr:to>
    <xdr:sp>
      <xdr:nvSpPr>
        <xdr:cNvPr id="1" name="Text Box 3"/>
        <xdr:cNvSpPr txBox="1">
          <a:spLocks noChangeArrowheads="1"/>
        </xdr:cNvSpPr>
      </xdr:nvSpPr>
      <xdr:spPr>
        <a:xfrm>
          <a:off x="1200150" y="1571625"/>
          <a:ext cx="295275" cy="295275"/>
        </a:xfrm>
        <a:prstGeom prst="rect">
          <a:avLst/>
        </a:prstGeom>
        <a:no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t>
          </a:r>
        </a:p>
      </xdr:txBody>
    </xdr:sp>
    <xdr:clientData/>
  </xdr:twoCellAnchor>
  <xdr:twoCellAnchor>
    <xdr:from>
      <xdr:col>13</xdr:col>
      <xdr:colOff>9525</xdr:colOff>
      <xdr:row>6</xdr:row>
      <xdr:rowOff>9525</xdr:rowOff>
    </xdr:from>
    <xdr:to>
      <xdr:col>14</xdr:col>
      <xdr:colOff>66675</xdr:colOff>
      <xdr:row>6</xdr:row>
      <xdr:rowOff>304800</xdr:rowOff>
    </xdr:to>
    <xdr:sp>
      <xdr:nvSpPr>
        <xdr:cNvPr id="2" name="Text Box 4"/>
        <xdr:cNvSpPr txBox="1">
          <a:spLocks noChangeArrowheads="1"/>
        </xdr:cNvSpPr>
      </xdr:nvSpPr>
      <xdr:spPr>
        <a:xfrm>
          <a:off x="3390900" y="1571625"/>
          <a:ext cx="276225" cy="295275"/>
        </a:xfrm>
        <a:prstGeom prst="rect">
          <a:avLst/>
        </a:prstGeom>
        <a:no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2"/>
  </sheetPr>
  <dimension ref="A1:A32"/>
  <sheetViews>
    <sheetView zoomScalePageLayoutView="0" workbookViewId="0" topLeftCell="A1">
      <selection activeCell="A19" sqref="A19"/>
    </sheetView>
  </sheetViews>
  <sheetFormatPr defaultColWidth="9.140625" defaultRowHeight="12.75"/>
  <cols>
    <col min="1" max="1" width="128.7109375" style="42" customWidth="1"/>
  </cols>
  <sheetData>
    <row r="1" ht="36">
      <c r="A1" s="43" t="s">
        <v>82</v>
      </c>
    </row>
    <row r="2" ht="13.5" thickBot="1"/>
    <row r="3" ht="72.75" thickBot="1">
      <c r="A3" s="47" t="s">
        <v>84</v>
      </c>
    </row>
    <row r="5" ht="25.5">
      <c r="A5" s="46" t="s">
        <v>100</v>
      </c>
    </row>
    <row r="7" ht="13.5" customHeight="1">
      <c r="A7" s="42" t="s">
        <v>85</v>
      </c>
    </row>
    <row r="8" ht="6.75" customHeight="1"/>
    <row r="9" ht="13.5" customHeight="1">
      <c r="A9" s="48" t="s">
        <v>86</v>
      </c>
    </row>
    <row r="10" ht="6.75" customHeight="1">
      <c r="A10" s="48"/>
    </row>
    <row r="11" ht="13.5" customHeight="1">
      <c r="A11" s="48" t="s">
        <v>87</v>
      </c>
    </row>
    <row r="12" ht="6.75" customHeight="1">
      <c r="A12" s="48"/>
    </row>
    <row r="13" ht="13.5" customHeight="1">
      <c r="A13" s="48" t="s">
        <v>88</v>
      </c>
    </row>
    <row r="14" ht="13.5" customHeight="1">
      <c r="A14" s="48" t="s">
        <v>93</v>
      </c>
    </row>
    <row r="15" ht="6.75" customHeight="1">
      <c r="A15" s="48"/>
    </row>
    <row r="16" ht="13.5" customHeight="1">
      <c r="A16" s="48" t="s">
        <v>96</v>
      </c>
    </row>
    <row r="17" ht="13.5" customHeight="1">
      <c r="A17" s="48" t="s">
        <v>89</v>
      </c>
    </row>
    <row r="18" ht="6.75" customHeight="1">
      <c r="A18" s="48"/>
    </row>
    <row r="19" ht="13.5" customHeight="1">
      <c r="A19" s="48" t="s">
        <v>90</v>
      </c>
    </row>
    <row r="20" ht="6.75" customHeight="1">
      <c r="A20" s="48"/>
    </row>
    <row r="21" ht="13.5" customHeight="1">
      <c r="A21" s="48" t="s">
        <v>94</v>
      </c>
    </row>
    <row r="22" ht="6.75" customHeight="1">
      <c r="A22" s="48"/>
    </row>
    <row r="23" ht="13.5" customHeight="1">
      <c r="A23" s="48" t="s">
        <v>95</v>
      </c>
    </row>
    <row r="24" ht="6.75" customHeight="1">
      <c r="A24" s="48"/>
    </row>
    <row r="25" ht="13.5" customHeight="1">
      <c r="A25" s="48" t="s">
        <v>91</v>
      </c>
    </row>
    <row r="26" ht="13.5" customHeight="1">
      <c r="A26" s="48" t="s">
        <v>92</v>
      </c>
    </row>
    <row r="27" ht="13.5" customHeight="1">
      <c r="A27" s="48"/>
    </row>
    <row r="28" s="45" customFormat="1" ht="13.5" customHeight="1">
      <c r="A28" s="49" t="s">
        <v>101</v>
      </c>
    </row>
    <row r="29" ht="13.5" customHeight="1">
      <c r="A29" s="48"/>
    </row>
    <row r="30" ht="13.5" customHeight="1">
      <c r="A30" s="48"/>
    </row>
    <row r="31" ht="13.5" customHeight="1">
      <c r="A31" s="48"/>
    </row>
    <row r="32" ht="13.5" customHeight="1">
      <c r="A32" s="48"/>
    </row>
    <row r="33" ht="13.5" customHeight="1"/>
    <row r="34" ht="13.5" customHeight="1"/>
    <row r="35" ht="13.5" customHeight="1"/>
    <row r="36" ht="13.5" customHeight="1"/>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AM65"/>
  <sheetViews>
    <sheetView tabSelected="1" zoomScale="85" zoomScaleNormal="85" zoomScalePageLayoutView="0" workbookViewId="0" topLeftCell="A1">
      <selection activeCell="AK7" sqref="AK7"/>
    </sheetView>
  </sheetViews>
  <sheetFormatPr defaultColWidth="9.140625" defaultRowHeight="12.75"/>
  <cols>
    <col min="1" max="1" width="10.140625" style="2" bestFit="1" customWidth="1"/>
    <col min="2" max="2" width="4.421875" style="15" customWidth="1"/>
    <col min="3" max="33" width="3.28125" style="2" customWidth="1"/>
    <col min="34" max="34" width="2.7109375" style="12" customWidth="1"/>
    <col min="35" max="35" width="8.7109375" style="1" customWidth="1"/>
    <col min="36" max="36" width="1.7109375" style="0" customWidth="1"/>
    <col min="37" max="37" width="8.7109375" style="1" customWidth="1"/>
    <col min="38" max="38" width="0.9921875" style="0" customWidth="1"/>
  </cols>
  <sheetData>
    <row r="1" spans="1:37" ht="19.5" customHeight="1">
      <c r="A1" s="103" t="s">
        <v>103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row>
    <row r="2" spans="1:37" ht="19.5" customHeight="1">
      <c r="A2" s="105" t="s">
        <v>102</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row>
    <row r="3" ht="9.75" customHeight="1"/>
    <row r="4" spans="1:37" ht="24.75" customHeight="1">
      <c r="A4" s="100" t="s">
        <v>65</v>
      </c>
      <c r="B4" s="75"/>
      <c r="C4" s="75"/>
      <c r="D4" s="95"/>
      <c r="E4" s="95"/>
      <c r="F4" s="95"/>
      <c r="G4" s="95"/>
      <c r="H4" s="95"/>
      <c r="I4" s="95"/>
      <c r="J4" s="95"/>
      <c r="K4" s="95"/>
      <c r="L4" s="95"/>
      <c r="M4" s="95"/>
      <c r="N4" s="95"/>
      <c r="O4" s="95"/>
      <c r="P4" s="95"/>
      <c r="Q4" s="95"/>
      <c r="R4" s="95"/>
      <c r="S4" s="95"/>
      <c r="T4" s="95"/>
      <c r="U4" s="95"/>
      <c r="V4" s="95"/>
      <c r="W4" s="95"/>
      <c r="X4" s="95"/>
      <c r="Y4" s="95"/>
      <c r="Z4" s="95"/>
      <c r="AA4" s="95"/>
      <c r="AB4" s="96"/>
      <c r="AC4" s="106" t="s">
        <v>18</v>
      </c>
      <c r="AD4" s="75"/>
      <c r="AE4" s="75"/>
      <c r="AF4" s="107"/>
      <c r="AG4" s="107"/>
      <c r="AH4" s="108"/>
      <c r="AI4" s="107"/>
      <c r="AJ4" s="107"/>
      <c r="AK4" s="109"/>
    </row>
    <row r="5" spans="1:37" s="2" customFormat="1" ht="24.75" customHeight="1">
      <c r="A5" s="70" t="s">
        <v>14</v>
      </c>
      <c r="B5" s="75"/>
      <c r="C5" s="75"/>
      <c r="D5" s="95"/>
      <c r="E5" s="95"/>
      <c r="F5" s="95"/>
      <c r="G5" s="95"/>
      <c r="H5" s="95"/>
      <c r="I5" s="95"/>
      <c r="J5" s="95"/>
      <c r="K5" s="95"/>
      <c r="L5" s="95"/>
      <c r="M5" s="95"/>
      <c r="N5" s="95"/>
      <c r="O5" s="95"/>
      <c r="P5" s="95"/>
      <c r="Q5" s="95"/>
      <c r="R5" s="95"/>
      <c r="S5" s="95"/>
      <c r="T5" s="95"/>
      <c r="U5" s="95"/>
      <c r="V5" s="95"/>
      <c r="W5" s="95"/>
      <c r="X5" s="95"/>
      <c r="Y5" s="95"/>
      <c r="Z5" s="95"/>
      <c r="AA5" s="95"/>
      <c r="AB5" s="95"/>
      <c r="AC5" s="19" t="s">
        <v>99</v>
      </c>
      <c r="AD5" s="91" t="s">
        <v>19</v>
      </c>
      <c r="AE5" s="94"/>
      <c r="AF5" s="94"/>
      <c r="AG5" s="94"/>
      <c r="AH5" s="30"/>
      <c r="AI5" s="91" t="s">
        <v>20</v>
      </c>
      <c r="AJ5" s="92"/>
      <c r="AK5" s="93"/>
    </row>
    <row r="6" spans="1:28" ht="24.75" customHeight="1">
      <c r="A6" s="70" t="s">
        <v>15</v>
      </c>
      <c r="B6" s="80"/>
      <c r="C6" s="80"/>
      <c r="D6" s="95"/>
      <c r="E6" s="95"/>
      <c r="F6" s="95"/>
      <c r="G6" s="95"/>
      <c r="H6" s="95"/>
      <c r="I6" s="95"/>
      <c r="J6" s="95"/>
      <c r="K6" s="95"/>
      <c r="L6" s="95"/>
      <c r="M6" s="95"/>
      <c r="N6" s="95"/>
      <c r="O6" s="95"/>
      <c r="P6" s="95"/>
      <c r="Q6" s="95"/>
      <c r="R6" s="95"/>
      <c r="S6" s="95"/>
      <c r="T6" s="95"/>
      <c r="U6" s="95"/>
      <c r="V6" s="95"/>
      <c r="W6" s="95"/>
      <c r="X6" s="95"/>
      <c r="Y6" s="95"/>
      <c r="Z6" s="95"/>
      <c r="AA6" s="95"/>
      <c r="AB6" s="96"/>
    </row>
    <row r="7" spans="1:37" ht="24.75" customHeight="1">
      <c r="A7" s="87" t="s">
        <v>16</v>
      </c>
      <c r="B7" s="88"/>
      <c r="C7" s="88"/>
      <c r="D7" s="89"/>
      <c r="E7" s="89"/>
      <c r="F7" s="89"/>
      <c r="G7" s="89"/>
      <c r="H7" s="89"/>
      <c r="I7" s="89"/>
      <c r="J7" s="89"/>
      <c r="K7" s="89"/>
      <c r="L7" s="89"/>
      <c r="M7" s="90"/>
      <c r="N7" s="89"/>
      <c r="O7" s="89"/>
      <c r="P7" s="89"/>
      <c r="Q7" s="89"/>
      <c r="R7" s="89"/>
      <c r="S7" s="89"/>
      <c r="T7" s="89"/>
      <c r="U7" s="89"/>
      <c r="V7" s="89"/>
      <c r="W7" s="90"/>
      <c r="X7" s="17"/>
      <c r="Y7" s="17"/>
      <c r="Z7" s="17"/>
      <c r="AA7" s="17"/>
      <c r="AB7" s="17"/>
      <c r="AI7" s="100" t="s">
        <v>64</v>
      </c>
      <c r="AJ7" s="113"/>
      <c r="AK7" s="6">
        <v>8</v>
      </c>
    </row>
    <row r="8" spans="1:37" ht="9.75" customHeight="1" thickBot="1">
      <c r="A8" s="3"/>
      <c r="B8" s="16"/>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3"/>
      <c r="AI8" s="4"/>
      <c r="AJ8" s="5"/>
      <c r="AK8" s="4"/>
    </row>
    <row r="9" ht="12.75" customHeight="1" thickTop="1"/>
    <row r="10" spans="33:37" ht="15.75">
      <c r="AG10" s="8" t="s">
        <v>23</v>
      </c>
      <c r="AI10" s="7" t="s">
        <v>2</v>
      </c>
      <c r="AJ10" s="7"/>
      <c r="AK10" s="7" t="s">
        <v>3</v>
      </c>
    </row>
    <row r="11" ht="8.25" customHeight="1">
      <c r="AJ11" s="1"/>
    </row>
    <row r="12" spans="1:37" s="35" customFormat="1" ht="15" customHeight="1">
      <c r="A12" s="10">
        <v>2012</v>
      </c>
      <c r="B12" s="15"/>
      <c r="C12" s="36">
        <v>1</v>
      </c>
      <c r="D12" s="36">
        <v>2</v>
      </c>
      <c r="E12" s="36">
        <v>3</v>
      </c>
      <c r="F12" s="36">
        <v>4</v>
      </c>
      <c r="G12" s="36">
        <v>5</v>
      </c>
      <c r="H12" s="36">
        <v>6</v>
      </c>
      <c r="I12" s="36">
        <v>7</v>
      </c>
      <c r="J12" s="36">
        <v>8</v>
      </c>
      <c r="K12" s="36">
        <v>9</v>
      </c>
      <c r="L12" s="36">
        <v>10</v>
      </c>
      <c r="M12" s="36">
        <v>11</v>
      </c>
      <c r="N12" s="36">
        <v>12</v>
      </c>
      <c r="O12" s="36">
        <v>13</v>
      </c>
      <c r="P12" s="36">
        <v>14</v>
      </c>
      <c r="Q12" s="36">
        <v>15</v>
      </c>
      <c r="R12" s="36">
        <v>16</v>
      </c>
      <c r="S12" s="36">
        <v>17</v>
      </c>
      <c r="T12" s="36">
        <v>18</v>
      </c>
      <c r="U12" s="36">
        <v>19</v>
      </c>
      <c r="V12" s="36">
        <v>20</v>
      </c>
      <c r="W12" s="36">
        <v>21</v>
      </c>
      <c r="X12" s="36">
        <v>22</v>
      </c>
      <c r="Y12" s="36">
        <v>23</v>
      </c>
      <c r="Z12" s="36">
        <v>24</v>
      </c>
      <c r="AA12" s="36">
        <v>25</v>
      </c>
      <c r="AB12" s="36">
        <v>26</v>
      </c>
      <c r="AC12" s="36">
        <v>27</v>
      </c>
      <c r="AD12" s="36">
        <v>28</v>
      </c>
      <c r="AE12" s="36">
        <v>29</v>
      </c>
      <c r="AF12" s="36">
        <v>30</v>
      </c>
      <c r="AG12" s="36"/>
      <c r="AH12" s="37"/>
      <c r="AI12" s="1"/>
      <c r="AJ12" s="1"/>
      <c r="AK12" s="1"/>
    </row>
    <row r="13" spans="1:39" ht="21.75" customHeight="1">
      <c r="A13" s="2" t="s">
        <v>0</v>
      </c>
      <c r="B13" s="15">
        <v>19</v>
      </c>
      <c r="C13" s="50"/>
      <c r="D13" s="63"/>
      <c r="E13" s="63"/>
      <c r="F13" s="56"/>
      <c r="G13" s="56"/>
      <c r="H13" s="64" t="s">
        <v>17</v>
      </c>
      <c r="I13" s="50"/>
      <c r="J13" s="50"/>
      <c r="K13" s="64" t="s">
        <v>17</v>
      </c>
      <c r="L13" s="63"/>
      <c r="M13" s="56"/>
      <c r="N13" s="56"/>
      <c r="O13" s="56"/>
      <c r="P13" s="50"/>
      <c r="Q13" s="50"/>
      <c r="R13" s="63"/>
      <c r="S13" s="63"/>
      <c r="T13" s="61"/>
      <c r="U13" s="61"/>
      <c r="V13" s="61"/>
      <c r="W13" s="50"/>
      <c r="X13" s="50"/>
      <c r="Y13" s="63"/>
      <c r="Z13" s="63"/>
      <c r="AA13" s="64"/>
      <c r="AB13" s="61"/>
      <c r="AC13" s="61"/>
      <c r="AD13" s="50"/>
      <c r="AE13" s="50"/>
      <c r="AF13" s="63"/>
      <c r="AG13" s="53"/>
      <c r="AH13" s="14"/>
      <c r="AI13" s="32">
        <f>SUM((AK7)-7)*(B13)-(AL13)</f>
        <v>19</v>
      </c>
      <c r="AJ13" s="33"/>
      <c r="AK13" s="32">
        <f>COUNTIF(C13:AG13,"E")*AK7</f>
        <v>0</v>
      </c>
      <c r="AL13">
        <f>COUNTIF(C13:AG13,"R")*8</f>
        <v>0</v>
      </c>
      <c r="AM13" s="60"/>
    </row>
    <row r="14" spans="3:37" ht="9.75" customHeight="1">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I14" s="7"/>
      <c r="AJ14" s="7"/>
      <c r="AK14" s="7"/>
    </row>
    <row r="15" spans="3:37" ht="9.75" customHeight="1">
      <c r="C15" s="55">
        <v>1</v>
      </c>
      <c r="D15" s="55">
        <v>2</v>
      </c>
      <c r="E15" s="55">
        <v>3</v>
      </c>
      <c r="F15" s="55">
        <v>4</v>
      </c>
      <c r="G15" s="55">
        <v>5</v>
      </c>
      <c r="H15" s="55">
        <v>6</v>
      </c>
      <c r="I15" s="55">
        <v>7</v>
      </c>
      <c r="J15" s="55">
        <v>8</v>
      </c>
      <c r="K15" s="55">
        <v>9</v>
      </c>
      <c r="L15" s="55">
        <v>10</v>
      </c>
      <c r="M15" s="55">
        <v>11</v>
      </c>
      <c r="N15" s="55">
        <v>12</v>
      </c>
      <c r="O15" s="55">
        <v>13</v>
      </c>
      <c r="P15" s="55">
        <v>14</v>
      </c>
      <c r="Q15" s="55">
        <v>15</v>
      </c>
      <c r="R15" s="55">
        <v>16</v>
      </c>
      <c r="S15" s="55">
        <v>17</v>
      </c>
      <c r="T15" s="55">
        <v>18</v>
      </c>
      <c r="U15" s="55">
        <v>19</v>
      </c>
      <c r="V15" s="55">
        <v>20</v>
      </c>
      <c r="W15" s="55">
        <v>21</v>
      </c>
      <c r="X15" s="55">
        <v>22</v>
      </c>
      <c r="Y15" s="55">
        <v>23</v>
      </c>
      <c r="Z15" s="55">
        <v>24</v>
      </c>
      <c r="AA15" s="55">
        <v>25</v>
      </c>
      <c r="AB15" s="55">
        <v>26</v>
      </c>
      <c r="AC15" s="55">
        <v>27</v>
      </c>
      <c r="AD15" s="55">
        <v>28</v>
      </c>
      <c r="AE15" s="55">
        <v>29</v>
      </c>
      <c r="AF15" s="55">
        <v>30</v>
      </c>
      <c r="AG15" s="55">
        <v>31</v>
      </c>
      <c r="AI15" s="7"/>
      <c r="AJ15" s="7"/>
      <c r="AK15" s="7"/>
    </row>
    <row r="16" spans="1:38" ht="21.75" customHeight="1">
      <c r="A16" s="2" t="s">
        <v>1</v>
      </c>
      <c r="B16" s="15">
        <v>22</v>
      </c>
      <c r="C16" s="63"/>
      <c r="D16" s="61"/>
      <c r="E16" s="61"/>
      <c r="F16" s="61"/>
      <c r="G16" s="50"/>
      <c r="H16" s="50"/>
      <c r="I16" s="63"/>
      <c r="J16" s="63"/>
      <c r="K16" s="61"/>
      <c r="L16" s="61"/>
      <c r="M16" s="61"/>
      <c r="N16" s="50"/>
      <c r="O16" s="50"/>
      <c r="P16" s="61"/>
      <c r="Q16" s="61"/>
      <c r="R16" s="61"/>
      <c r="S16" s="61"/>
      <c r="T16" s="61"/>
      <c r="U16" s="50"/>
      <c r="V16" s="50"/>
      <c r="W16" s="64" t="s">
        <v>17</v>
      </c>
      <c r="X16" s="63"/>
      <c r="Y16" s="64"/>
      <c r="Z16" s="61"/>
      <c r="AA16" s="61"/>
      <c r="AB16" s="50"/>
      <c r="AC16" s="50"/>
      <c r="AD16" s="63"/>
      <c r="AE16" s="63"/>
      <c r="AF16" s="61"/>
      <c r="AG16" s="56"/>
      <c r="AH16" s="14"/>
      <c r="AI16" s="32">
        <f>SUM((AK7)-7)*(B16)-(AL16)</f>
        <v>22</v>
      </c>
      <c r="AJ16" s="33"/>
      <c r="AK16" s="32">
        <f>COUNTIF(C16:AG16,"E")*AK7</f>
        <v>0</v>
      </c>
      <c r="AL16">
        <f>COUNTIF(C16:AG16,"R")*8</f>
        <v>0</v>
      </c>
    </row>
    <row r="17" spans="3:37" ht="9.75" customHeight="1">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I17" s="7"/>
      <c r="AJ17" s="7"/>
      <c r="AK17" s="7"/>
    </row>
    <row r="18" spans="3:37" ht="9.75" customHeight="1">
      <c r="C18" s="55">
        <v>1</v>
      </c>
      <c r="D18" s="55">
        <v>2</v>
      </c>
      <c r="E18" s="55">
        <v>3</v>
      </c>
      <c r="F18" s="55">
        <v>4</v>
      </c>
      <c r="G18" s="55">
        <v>5</v>
      </c>
      <c r="H18" s="55">
        <v>6</v>
      </c>
      <c r="I18" s="55">
        <v>7</v>
      </c>
      <c r="J18" s="55">
        <v>8</v>
      </c>
      <c r="K18" s="55">
        <v>9</v>
      </c>
      <c r="L18" s="55">
        <v>10</v>
      </c>
      <c r="M18" s="55">
        <v>11</v>
      </c>
      <c r="N18" s="55">
        <v>12</v>
      </c>
      <c r="O18" s="55">
        <v>13</v>
      </c>
      <c r="P18" s="55">
        <v>14</v>
      </c>
      <c r="Q18" s="55">
        <v>15</v>
      </c>
      <c r="R18" s="55">
        <v>16</v>
      </c>
      <c r="S18" s="55">
        <v>17</v>
      </c>
      <c r="T18" s="55">
        <v>18</v>
      </c>
      <c r="U18" s="55">
        <v>19</v>
      </c>
      <c r="V18" s="55">
        <v>20</v>
      </c>
      <c r="W18" s="55">
        <v>21</v>
      </c>
      <c r="X18" s="55">
        <v>22</v>
      </c>
      <c r="Y18" s="55">
        <v>23</v>
      </c>
      <c r="Z18" s="55">
        <v>24</v>
      </c>
      <c r="AA18" s="55">
        <v>25</v>
      </c>
      <c r="AB18" s="55">
        <v>26</v>
      </c>
      <c r="AC18" s="55">
        <v>27</v>
      </c>
      <c r="AD18" s="55">
        <v>28</v>
      </c>
      <c r="AE18" s="55">
        <v>29</v>
      </c>
      <c r="AF18" s="55">
        <v>30</v>
      </c>
      <c r="AG18" s="55"/>
      <c r="AI18" s="7"/>
      <c r="AJ18" s="7"/>
      <c r="AK18" s="7"/>
    </row>
    <row r="19" spans="1:38" ht="21.75" customHeight="1">
      <c r="A19" s="2" t="s">
        <v>4</v>
      </c>
      <c r="B19" s="15">
        <v>21</v>
      </c>
      <c r="C19" s="61"/>
      <c r="D19" s="50"/>
      <c r="E19" s="50"/>
      <c r="F19" s="63"/>
      <c r="G19" s="61"/>
      <c r="H19" s="61"/>
      <c r="I19" s="61"/>
      <c r="J19" s="61"/>
      <c r="K19" s="50"/>
      <c r="L19" s="50"/>
      <c r="M19" s="63"/>
      <c r="N19" s="61"/>
      <c r="O19" s="61"/>
      <c r="P19" s="61"/>
      <c r="Q19" s="61"/>
      <c r="R19" s="50"/>
      <c r="S19" s="50"/>
      <c r="T19" s="63"/>
      <c r="U19" s="61"/>
      <c r="V19" s="61"/>
      <c r="W19" s="61"/>
      <c r="X19" s="61"/>
      <c r="Y19" s="50"/>
      <c r="Z19" s="50"/>
      <c r="AA19" s="63"/>
      <c r="AB19" s="61"/>
      <c r="AC19" s="61"/>
      <c r="AD19" s="61"/>
      <c r="AE19" s="56"/>
      <c r="AF19" s="50"/>
      <c r="AG19" s="53"/>
      <c r="AH19" s="14"/>
      <c r="AI19" s="32">
        <f>SUM((AK7)-7)*(B19)-(AL19)</f>
        <v>21</v>
      </c>
      <c r="AJ19" s="33"/>
      <c r="AK19" s="32">
        <f>COUNTIF(C19:AG19,"E")*AK7</f>
        <v>0</v>
      </c>
      <c r="AL19">
        <f>COUNTIF(C19:AG19,"R")*8</f>
        <v>0</v>
      </c>
    </row>
    <row r="20" spans="3:37" ht="9.75" customHeight="1">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I20" s="7"/>
      <c r="AJ20" s="7"/>
      <c r="AK20" s="7"/>
    </row>
    <row r="21" spans="3:37" ht="9.75" customHeight="1">
      <c r="C21" s="55">
        <v>1</v>
      </c>
      <c r="D21" s="55">
        <v>2</v>
      </c>
      <c r="E21" s="55">
        <v>3</v>
      </c>
      <c r="F21" s="55">
        <v>4</v>
      </c>
      <c r="G21" s="55">
        <v>5</v>
      </c>
      <c r="H21" s="55">
        <v>6</v>
      </c>
      <c r="I21" s="55">
        <v>7</v>
      </c>
      <c r="J21" s="55">
        <v>8</v>
      </c>
      <c r="K21" s="55">
        <v>9</v>
      </c>
      <c r="L21" s="55">
        <v>10</v>
      </c>
      <c r="M21" s="55">
        <v>11</v>
      </c>
      <c r="N21" s="55">
        <v>12</v>
      </c>
      <c r="O21" s="55">
        <v>13</v>
      </c>
      <c r="P21" s="55">
        <v>14</v>
      </c>
      <c r="Q21" s="55">
        <v>15</v>
      </c>
      <c r="R21" s="55">
        <v>16</v>
      </c>
      <c r="S21" s="55">
        <v>17</v>
      </c>
      <c r="T21" s="55">
        <v>18</v>
      </c>
      <c r="U21" s="55">
        <v>19</v>
      </c>
      <c r="V21" s="55">
        <v>20</v>
      </c>
      <c r="W21" s="55">
        <v>21</v>
      </c>
      <c r="X21" s="55">
        <v>22</v>
      </c>
      <c r="Y21" s="55">
        <v>23</v>
      </c>
      <c r="Z21" s="55">
        <v>24</v>
      </c>
      <c r="AA21" s="55">
        <v>25</v>
      </c>
      <c r="AB21" s="55">
        <v>26</v>
      </c>
      <c r="AC21" s="55">
        <v>27</v>
      </c>
      <c r="AD21" s="55">
        <v>28</v>
      </c>
      <c r="AE21" s="55">
        <v>29</v>
      </c>
      <c r="AF21" s="55">
        <v>30</v>
      </c>
      <c r="AG21" s="55">
        <v>31</v>
      </c>
      <c r="AI21" s="7"/>
      <c r="AJ21" s="7"/>
      <c r="AK21" s="7"/>
    </row>
    <row r="22" spans="1:38" ht="21.75" customHeight="1">
      <c r="A22" s="2" t="s">
        <v>5</v>
      </c>
      <c r="B22" s="15">
        <v>21</v>
      </c>
      <c r="C22" s="50"/>
      <c r="D22" s="64" t="s">
        <v>17</v>
      </c>
      <c r="E22" s="61"/>
      <c r="F22" s="61"/>
      <c r="G22" s="61"/>
      <c r="H22" s="61"/>
      <c r="I22" s="50"/>
      <c r="J22" s="50"/>
      <c r="K22" s="63"/>
      <c r="L22" s="61"/>
      <c r="M22" s="61"/>
      <c r="N22" s="61"/>
      <c r="O22" s="61"/>
      <c r="P22" s="50"/>
      <c r="Q22" s="50"/>
      <c r="R22" s="63"/>
      <c r="S22" s="61"/>
      <c r="T22" s="61"/>
      <c r="U22" s="61"/>
      <c r="V22" s="61"/>
      <c r="W22" s="50"/>
      <c r="X22" s="50"/>
      <c r="Y22" s="63"/>
      <c r="Z22" s="61"/>
      <c r="AA22" s="61"/>
      <c r="AB22" s="61"/>
      <c r="AC22" s="61"/>
      <c r="AD22" s="50"/>
      <c r="AE22" s="50"/>
      <c r="AF22" s="63"/>
      <c r="AG22" s="63"/>
      <c r="AH22" s="14"/>
      <c r="AI22" s="32">
        <f>SUM((AK7)-7)*(B22)-(AL22)</f>
        <v>21</v>
      </c>
      <c r="AJ22" s="33"/>
      <c r="AK22" s="32">
        <f>COUNTIF(C22:AG22,"E")*AK7</f>
        <v>0</v>
      </c>
      <c r="AL22">
        <f>COUNTIF(C22:AG22,"R")*8</f>
        <v>0</v>
      </c>
    </row>
    <row r="23" spans="3:37" ht="9.75" customHeight="1">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I23" s="7"/>
      <c r="AJ23" s="7"/>
      <c r="AK23" s="7"/>
    </row>
    <row r="24" spans="3:37" ht="9.75" customHeight="1">
      <c r="C24" s="55">
        <v>1</v>
      </c>
      <c r="D24" s="55">
        <v>2</v>
      </c>
      <c r="E24" s="55">
        <v>3</v>
      </c>
      <c r="F24" s="55">
        <v>4</v>
      </c>
      <c r="G24" s="55">
        <v>5</v>
      </c>
      <c r="H24" s="55">
        <v>6</v>
      </c>
      <c r="I24" s="55">
        <v>7</v>
      </c>
      <c r="J24" s="55">
        <v>8</v>
      </c>
      <c r="K24" s="55">
        <v>9</v>
      </c>
      <c r="L24" s="55">
        <v>10</v>
      </c>
      <c r="M24" s="55">
        <v>11</v>
      </c>
      <c r="N24" s="55">
        <v>12</v>
      </c>
      <c r="O24" s="55">
        <v>13</v>
      </c>
      <c r="P24" s="55">
        <v>14</v>
      </c>
      <c r="Q24" s="55">
        <v>15</v>
      </c>
      <c r="R24" s="55">
        <v>16</v>
      </c>
      <c r="S24" s="55">
        <v>17</v>
      </c>
      <c r="T24" s="55">
        <v>18</v>
      </c>
      <c r="U24" s="55">
        <v>19</v>
      </c>
      <c r="V24" s="55">
        <v>20</v>
      </c>
      <c r="W24" s="55">
        <v>21</v>
      </c>
      <c r="X24" s="55">
        <v>22</v>
      </c>
      <c r="Y24" s="55">
        <v>23</v>
      </c>
      <c r="Z24" s="55">
        <v>24</v>
      </c>
      <c r="AA24" s="55">
        <v>25</v>
      </c>
      <c r="AB24" s="55">
        <v>26</v>
      </c>
      <c r="AC24" s="55">
        <v>27</v>
      </c>
      <c r="AD24" s="55">
        <v>28</v>
      </c>
      <c r="AE24" s="55">
        <v>29</v>
      </c>
      <c r="AF24" s="55">
        <v>30</v>
      </c>
      <c r="AG24" s="55">
        <v>31</v>
      </c>
      <c r="AI24" s="7"/>
      <c r="AJ24" s="7"/>
      <c r="AK24" s="7"/>
    </row>
    <row r="25" spans="1:38" ht="21.75" customHeight="1">
      <c r="A25" s="2" t="s">
        <v>6</v>
      </c>
      <c r="B25" s="15">
        <v>22</v>
      </c>
      <c r="C25" s="64"/>
      <c r="D25" s="61"/>
      <c r="E25" s="61"/>
      <c r="F25" s="50"/>
      <c r="G25" s="50"/>
      <c r="H25" s="64" t="s">
        <v>17</v>
      </c>
      <c r="I25" s="61"/>
      <c r="J25" s="61"/>
      <c r="K25" s="61"/>
      <c r="L25" s="61"/>
      <c r="M25" s="50"/>
      <c r="N25" s="50"/>
      <c r="O25" s="63"/>
      <c r="P25" s="61"/>
      <c r="Q25" s="61"/>
      <c r="R25" s="61"/>
      <c r="S25" s="61"/>
      <c r="T25" s="50"/>
      <c r="U25" s="50"/>
      <c r="V25" s="63"/>
      <c r="W25" s="61"/>
      <c r="X25" s="61"/>
      <c r="Y25" s="61"/>
      <c r="Z25" s="61"/>
      <c r="AA25" s="50"/>
      <c r="AB25" s="50"/>
      <c r="AC25" s="63"/>
      <c r="AD25" s="61"/>
      <c r="AE25" s="61"/>
      <c r="AF25" s="61"/>
      <c r="AG25" s="56"/>
      <c r="AH25" s="14"/>
      <c r="AI25" s="32">
        <f>SUM((AK7)-7)*(B25)-(AL25)</f>
        <v>22</v>
      </c>
      <c r="AJ25" s="33"/>
      <c r="AK25" s="32">
        <f>COUNTIF(C25:AG25,"E")*AK7</f>
        <v>0</v>
      </c>
      <c r="AL25">
        <f>COUNTIF(C25:AG25,"R")*8</f>
        <v>0</v>
      </c>
    </row>
    <row r="26" spans="3:37" ht="9.75" customHeight="1">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I26" s="7"/>
      <c r="AJ26" s="7"/>
      <c r="AK26" s="7"/>
    </row>
    <row r="27" spans="3:37" ht="9.75" customHeight="1">
      <c r="C27" s="55">
        <v>1</v>
      </c>
      <c r="D27" s="55">
        <v>2</v>
      </c>
      <c r="E27" s="55">
        <v>3</v>
      </c>
      <c r="F27" s="55">
        <v>4</v>
      </c>
      <c r="G27" s="55">
        <v>5</v>
      </c>
      <c r="H27" s="55">
        <v>6</v>
      </c>
      <c r="I27" s="55">
        <v>7</v>
      </c>
      <c r="J27" s="55">
        <v>8</v>
      </c>
      <c r="K27" s="55">
        <v>9</v>
      </c>
      <c r="L27" s="55">
        <v>10</v>
      </c>
      <c r="M27" s="55">
        <v>11</v>
      </c>
      <c r="N27" s="55">
        <v>12</v>
      </c>
      <c r="O27" s="55">
        <v>13</v>
      </c>
      <c r="P27" s="55">
        <v>14</v>
      </c>
      <c r="Q27" s="55">
        <v>15</v>
      </c>
      <c r="R27" s="55">
        <v>16</v>
      </c>
      <c r="S27" s="55">
        <v>17</v>
      </c>
      <c r="T27" s="55">
        <v>18</v>
      </c>
      <c r="U27" s="55">
        <v>19</v>
      </c>
      <c r="V27" s="55">
        <v>20</v>
      </c>
      <c r="W27" s="55">
        <v>21</v>
      </c>
      <c r="X27" s="55">
        <v>22</v>
      </c>
      <c r="Y27" s="55">
        <v>23</v>
      </c>
      <c r="Z27" s="55">
        <v>24</v>
      </c>
      <c r="AA27" s="55">
        <v>25</v>
      </c>
      <c r="AB27" s="55">
        <v>26</v>
      </c>
      <c r="AC27" s="55">
        <v>27</v>
      </c>
      <c r="AD27" s="55">
        <v>28</v>
      </c>
      <c r="AE27" s="55">
        <v>29</v>
      </c>
      <c r="AF27" s="55">
        <v>30</v>
      </c>
      <c r="AG27" s="55"/>
      <c r="AI27" s="7"/>
      <c r="AJ27" s="7"/>
      <c r="AK27" s="7"/>
    </row>
    <row r="28" spans="1:38" ht="21.75" customHeight="1">
      <c r="A28" s="2" t="s">
        <v>7</v>
      </c>
      <c r="B28" s="15">
        <v>19</v>
      </c>
      <c r="C28" s="50"/>
      <c r="D28" s="50"/>
      <c r="E28" s="64" t="s">
        <v>17</v>
      </c>
      <c r="F28" s="61"/>
      <c r="G28" s="64"/>
      <c r="H28" s="61"/>
      <c r="I28" s="61"/>
      <c r="J28" s="50"/>
      <c r="K28" s="50"/>
      <c r="L28" s="63"/>
      <c r="M28" s="61"/>
      <c r="N28" s="61"/>
      <c r="O28" s="61"/>
      <c r="P28" s="61"/>
      <c r="Q28" s="50"/>
      <c r="R28" s="50"/>
      <c r="S28" s="63"/>
      <c r="T28" s="61"/>
      <c r="U28" s="61"/>
      <c r="V28" s="61"/>
      <c r="W28" s="61"/>
      <c r="X28" s="50"/>
      <c r="Y28" s="50"/>
      <c r="Z28" s="63"/>
      <c r="AA28" s="61"/>
      <c r="AB28" s="61"/>
      <c r="AC28" s="56"/>
      <c r="AD28" s="56"/>
      <c r="AE28" s="50"/>
      <c r="AF28" s="50"/>
      <c r="AG28" s="53"/>
      <c r="AH28" s="14"/>
      <c r="AI28" s="32">
        <f>SUM((AK7)-7)*(B28)-(AL28)</f>
        <v>19</v>
      </c>
      <c r="AJ28" s="33"/>
      <c r="AK28" s="32">
        <f>COUNTIF(C28:AG28,"E")*AK7</f>
        <v>0</v>
      </c>
      <c r="AL28">
        <f>COUNTIF(C28:AG28,"R")*8</f>
        <v>0</v>
      </c>
    </row>
    <row r="29" spans="3:37" ht="9.75" customHeight="1">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I29" s="7"/>
      <c r="AJ29" s="7"/>
      <c r="AK29" s="7"/>
    </row>
    <row r="30" spans="3:37" ht="9.75" customHeight="1">
      <c r="C30" s="55">
        <v>1</v>
      </c>
      <c r="D30" s="55">
        <v>2</v>
      </c>
      <c r="E30" s="55">
        <v>3</v>
      </c>
      <c r="F30" s="55">
        <v>4</v>
      </c>
      <c r="G30" s="55">
        <v>5</v>
      </c>
      <c r="H30" s="55">
        <v>6</v>
      </c>
      <c r="I30" s="55">
        <v>7</v>
      </c>
      <c r="J30" s="55">
        <v>8</v>
      </c>
      <c r="K30" s="55">
        <v>9</v>
      </c>
      <c r="L30" s="55">
        <v>10</v>
      </c>
      <c r="M30" s="55">
        <v>11</v>
      </c>
      <c r="N30" s="55">
        <v>12</v>
      </c>
      <c r="O30" s="55">
        <v>13</v>
      </c>
      <c r="P30" s="55">
        <v>14</v>
      </c>
      <c r="Q30" s="55">
        <v>15</v>
      </c>
      <c r="R30" s="55">
        <v>16</v>
      </c>
      <c r="S30" s="55">
        <v>17</v>
      </c>
      <c r="T30" s="55">
        <v>18</v>
      </c>
      <c r="U30" s="55">
        <v>19</v>
      </c>
      <c r="V30" s="55">
        <v>20</v>
      </c>
      <c r="W30" s="55">
        <v>21</v>
      </c>
      <c r="X30" s="55">
        <v>22</v>
      </c>
      <c r="Y30" s="55">
        <v>23</v>
      </c>
      <c r="Z30" s="55">
        <v>24</v>
      </c>
      <c r="AA30" s="55">
        <v>25</v>
      </c>
      <c r="AB30" s="55">
        <v>26</v>
      </c>
      <c r="AC30" s="55">
        <v>27</v>
      </c>
      <c r="AD30" s="55">
        <v>28</v>
      </c>
      <c r="AE30" s="55">
        <v>29</v>
      </c>
      <c r="AF30" s="55">
        <v>30</v>
      </c>
      <c r="AG30" s="55">
        <v>31</v>
      </c>
      <c r="AI30" s="7"/>
      <c r="AJ30" s="7"/>
      <c r="AK30" s="7"/>
    </row>
    <row r="31" spans="1:38" ht="21.75" customHeight="1">
      <c r="A31" s="2" t="s">
        <v>8</v>
      </c>
      <c r="B31" s="15">
        <v>22</v>
      </c>
      <c r="C31" s="63"/>
      <c r="D31" s="61"/>
      <c r="E31" s="61"/>
      <c r="F31" s="61"/>
      <c r="G31" s="61"/>
      <c r="H31" s="50"/>
      <c r="I31" s="50"/>
      <c r="J31" s="64" t="s">
        <v>17</v>
      </c>
      <c r="K31" s="61"/>
      <c r="L31" s="64"/>
      <c r="M31" s="61"/>
      <c r="N31" s="61"/>
      <c r="O31" s="50"/>
      <c r="P31" s="50"/>
      <c r="Q31" s="63"/>
      <c r="R31" s="61"/>
      <c r="S31" s="61"/>
      <c r="T31" s="61"/>
      <c r="U31" s="61"/>
      <c r="V31" s="50"/>
      <c r="W31" s="50"/>
      <c r="X31" s="63"/>
      <c r="Y31" s="61"/>
      <c r="Z31" s="61"/>
      <c r="AA31" s="61"/>
      <c r="AB31" s="61"/>
      <c r="AC31" s="50"/>
      <c r="AD31" s="50"/>
      <c r="AE31" s="63"/>
      <c r="AF31" s="61"/>
      <c r="AG31" s="61"/>
      <c r="AH31" s="14"/>
      <c r="AI31" s="32">
        <f>SUM((AK7)-7)*(B31)-(AL31)</f>
        <v>22</v>
      </c>
      <c r="AJ31" s="33"/>
      <c r="AK31" s="32">
        <f>COUNTIF(C31:AG31,"E")*AK7</f>
        <v>0</v>
      </c>
      <c r="AL31">
        <f>COUNTIF(C31:AG31,"R")*8</f>
        <v>0</v>
      </c>
    </row>
    <row r="32" spans="3:37" ht="9.75" customHeight="1">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I32" s="7"/>
      <c r="AJ32" s="7"/>
      <c r="AK32" s="7"/>
    </row>
    <row r="33" spans="3:37" ht="9.75" customHeight="1">
      <c r="C33" s="55">
        <v>1</v>
      </c>
      <c r="D33" s="55">
        <v>2</v>
      </c>
      <c r="E33" s="55">
        <v>3</v>
      </c>
      <c r="F33" s="55">
        <v>4</v>
      </c>
      <c r="G33" s="55">
        <v>5</v>
      </c>
      <c r="H33" s="55">
        <v>6</v>
      </c>
      <c r="I33" s="55">
        <v>7</v>
      </c>
      <c r="J33" s="55">
        <v>8</v>
      </c>
      <c r="K33" s="55">
        <v>9</v>
      </c>
      <c r="L33" s="55">
        <v>10</v>
      </c>
      <c r="M33" s="55">
        <v>11</v>
      </c>
      <c r="N33" s="55">
        <v>12</v>
      </c>
      <c r="O33" s="55">
        <v>13</v>
      </c>
      <c r="P33" s="55">
        <v>14</v>
      </c>
      <c r="Q33" s="55">
        <v>15</v>
      </c>
      <c r="R33" s="55">
        <v>16</v>
      </c>
      <c r="S33" s="55">
        <v>17</v>
      </c>
      <c r="T33" s="55">
        <v>18</v>
      </c>
      <c r="U33" s="55">
        <v>19</v>
      </c>
      <c r="V33" s="55">
        <v>20</v>
      </c>
      <c r="W33" s="55">
        <v>21</v>
      </c>
      <c r="X33" s="55">
        <v>22</v>
      </c>
      <c r="Y33" s="55">
        <v>23</v>
      </c>
      <c r="Z33" s="55">
        <v>24</v>
      </c>
      <c r="AA33" s="55">
        <v>25</v>
      </c>
      <c r="AB33" s="55">
        <v>26</v>
      </c>
      <c r="AC33" s="55">
        <v>27</v>
      </c>
      <c r="AD33" s="55">
        <v>28</v>
      </c>
      <c r="AE33" s="55">
        <v>29</v>
      </c>
      <c r="AF33" s="55">
        <v>30</v>
      </c>
      <c r="AG33" s="55"/>
      <c r="AI33" s="7"/>
      <c r="AJ33" s="7"/>
      <c r="AK33" s="7"/>
    </row>
    <row r="34" spans="1:38" ht="21.75" customHeight="1">
      <c r="A34" s="2" t="s">
        <v>9</v>
      </c>
      <c r="B34" s="15">
        <v>21</v>
      </c>
      <c r="C34" s="61"/>
      <c r="D34" s="61"/>
      <c r="E34" s="50"/>
      <c r="F34" s="50"/>
      <c r="G34" s="63"/>
      <c r="H34" s="61"/>
      <c r="I34" s="61"/>
      <c r="J34" s="61"/>
      <c r="K34" s="61"/>
      <c r="L34" s="50"/>
      <c r="M34" s="50"/>
      <c r="N34" s="64" t="s">
        <v>17</v>
      </c>
      <c r="O34" s="61"/>
      <c r="P34" s="61"/>
      <c r="Q34" s="61"/>
      <c r="R34" s="61"/>
      <c r="S34" s="50"/>
      <c r="T34" s="50"/>
      <c r="U34" s="63"/>
      <c r="V34" s="61"/>
      <c r="W34" s="61"/>
      <c r="X34" s="61"/>
      <c r="Y34" s="61"/>
      <c r="Z34" s="50"/>
      <c r="AA34" s="50"/>
      <c r="AB34" s="63"/>
      <c r="AC34" s="61"/>
      <c r="AD34" s="61"/>
      <c r="AE34" s="56"/>
      <c r="AF34" s="56"/>
      <c r="AG34" s="53"/>
      <c r="AH34" s="14"/>
      <c r="AI34" s="32">
        <f>SUM((AK7)-7)*(B34)-(AL34)</f>
        <v>21</v>
      </c>
      <c r="AJ34" s="33"/>
      <c r="AK34" s="32">
        <f>COUNTIF(C34:AG34,"E")*AK7</f>
        <v>0</v>
      </c>
      <c r="AL34">
        <f>COUNTIF(C34:AG34,"R")*8</f>
        <v>0</v>
      </c>
    </row>
    <row r="35" spans="3:37" ht="9.75" customHeight="1">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I35" s="7"/>
      <c r="AJ35" s="7"/>
      <c r="AK35" s="7"/>
    </row>
    <row r="36" spans="3:37" ht="9.75" customHeight="1">
      <c r="C36" s="55">
        <v>1</v>
      </c>
      <c r="D36" s="55">
        <v>2</v>
      </c>
      <c r="E36" s="55">
        <v>3</v>
      </c>
      <c r="F36" s="55">
        <v>4</v>
      </c>
      <c r="G36" s="55">
        <v>5</v>
      </c>
      <c r="H36" s="55">
        <v>6</v>
      </c>
      <c r="I36" s="55">
        <v>7</v>
      </c>
      <c r="J36" s="55">
        <v>8</v>
      </c>
      <c r="K36" s="55">
        <v>9</v>
      </c>
      <c r="L36" s="55">
        <v>10</v>
      </c>
      <c r="M36" s="55">
        <v>11</v>
      </c>
      <c r="N36" s="55">
        <v>12</v>
      </c>
      <c r="O36" s="55">
        <v>13</v>
      </c>
      <c r="P36" s="55">
        <v>14</v>
      </c>
      <c r="Q36" s="55">
        <v>15</v>
      </c>
      <c r="R36" s="55">
        <v>16</v>
      </c>
      <c r="S36" s="55">
        <v>17</v>
      </c>
      <c r="T36" s="55">
        <v>18</v>
      </c>
      <c r="U36" s="55">
        <v>19</v>
      </c>
      <c r="V36" s="55">
        <v>20</v>
      </c>
      <c r="W36" s="55">
        <v>21</v>
      </c>
      <c r="X36" s="55">
        <v>22</v>
      </c>
      <c r="Y36" s="55">
        <v>23</v>
      </c>
      <c r="Z36" s="55">
        <v>24</v>
      </c>
      <c r="AA36" s="55">
        <v>25</v>
      </c>
      <c r="AB36" s="55">
        <v>26</v>
      </c>
      <c r="AC36" s="55">
        <v>27</v>
      </c>
      <c r="AD36" s="55">
        <v>28</v>
      </c>
      <c r="AE36" s="55">
        <v>29</v>
      </c>
      <c r="AF36" s="55">
        <v>30</v>
      </c>
      <c r="AG36" s="55">
        <v>31</v>
      </c>
      <c r="AI36" s="7"/>
      <c r="AJ36" s="7"/>
      <c r="AK36" s="7"/>
    </row>
    <row r="37" spans="1:38" ht="21.75" customHeight="1">
      <c r="A37" s="2" t="s">
        <v>10</v>
      </c>
      <c r="B37" s="15">
        <v>19</v>
      </c>
      <c r="C37" s="50"/>
      <c r="D37" s="50"/>
      <c r="E37" s="63"/>
      <c r="F37" s="61"/>
      <c r="G37" s="61"/>
      <c r="H37" s="61"/>
      <c r="I37" s="61"/>
      <c r="J37" s="50"/>
      <c r="K37" s="50"/>
      <c r="L37" s="63"/>
      <c r="M37" s="61"/>
      <c r="N37" s="61"/>
      <c r="O37" s="61"/>
      <c r="P37" s="61"/>
      <c r="Q37" s="50"/>
      <c r="R37" s="50"/>
      <c r="S37" s="63"/>
      <c r="T37" s="61"/>
      <c r="U37" s="61"/>
      <c r="V37" s="61"/>
      <c r="W37" s="61"/>
      <c r="X37" s="50"/>
      <c r="Y37" s="50"/>
      <c r="Z37" s="63"/>
      <c r="AA37" s="64" t="s">
        <v>17</v>
      </c>
      <c r="AB37" s="64" t="s">
        <v>17</v>
      </c>
      <c r="AC37" s="64"/>
      <c r="AD37" s="61"/>
      <c r="AE37" s="50"/>
      <c r="AF37" s="50"/>
      <c r="AG37" s="63"/>
      <c r="AH37" s="33"/>
      <c r="AI37" s="32">
        <f>SUM((AK7)-7)*(B37)-(AL37)</f>
        <v>19</v>
      </c>
      <c r="AJ37" s="33"/>
      <c r="AK37" s="32">
        <f>COUNTIF(C37:AG37,"E")*AK7</f>
        <v>0</v>
      </c>
      <c r="AL37">
        <f>COUNTIF(C37:AG37,"R")*8</f>
        <v>0</v>
      </c>
    </row>
    <row r="38" spans="3:37" ht="9.75" customHeight="1">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I38" s="7"/>
      <c r="AJ38" s="7"/>
      <c r="AK38" s="7"/>
    </row>
    <row r="39" spans="1:37" s="35" customFormat="1" ht="15" customHeight="1">
      <c r="A39" s="10">
        <v>2013</v>
      </c>
      <c r="B39" s="15"/>
      <c r="C39" s="57">
        <v>1</v>
      </c>
      <c r="D39" s="57">
        <v>2</v>
      </c>
      <c r="E39" s="57">
        <v>3</v>
      </c>
      <c r="F39" s="57">
        <v>4</v>
      </c>
      <c r="G39" s="57">
        <v>5</v>
      </c>
      <c r="H39" s="57">
        <v>6</v>
      </c>
      <c r="I39" s="57">
        <v>7</v>
      </c>
      <c r="J39" s="57">
        <v>8</v>
      </c>
      <c r="K39" s="57">
        <v>9</v>
      </c>
      <c r="L39" s="57">
        <v>10</v>
      </c>
      <c r="M39" s="57">
        <v>11</v>
      </c>
      <c r="N39" s="57">
        <v>12</v>
      </c>
      <c r="O39" s="57">
        <v>13</v>
      </c>
      <c r="P39" s="57">
        <v>14</v>
      </c>
      <c r="Q39" s="57">
        <v>15</v>
      </c>
      <c r="R39" s="57">
        <v>16</v>
      </c>
      <c r="S39" s="57">
        <v>17</v>
      </c>
      <c r="T39" s="57">
        <v>18</v>
      </c>
      <c r="U39" s="57">
        <v>19</v>
      </c>
      <c r="V39" s="57">
        <v>20</v>
      </c>
      <c r="W39" s="57">
        <v>21</v>
      </c>
      <c r="X39" s="57">
        <v>22</v>
      </c>
      <c r="Y39" s="57">
        <v>23</v>
      </c>
      <c r="Z39" s="57">
        <v>24</v>
      </c>
      <c r="AA39" s="57">
        <v>25</v>
      </c>
      <c r="AB39" s="57">
        <v>26</v>
      </c>
      <c r="AC39" s="57">
        <v>27</v>
      </c>
      <c r="AD39" s="57">
        <v>28</v>
      </c>
      <c r="AE39" s="57">
        <v>29</v>
      </c>
      <c r="AF39" s="57">
        <v>30</v>
      </c>
      <c r="AG39" s="57">
        <v>31</v>
      </c>
      <c r="AH39" s="37"/>
      <c r="AI39" s="7"/>
      <c r="AJ39" s="7"/>
      <c r="AK39" s="7"/>
    </row>
    <row r="40" spans="1:38" ht="21.75" customHeight="1">
      <c r="A40" s="2" t="s">
        <v>11</v>
      </c>
      <c r="B40" s="15">
        <v>22</v>
      </c>
      <c r="C40" s="64" t="s">
        <v>17</v>
      </c>
      <c r="D40" s="64"/>
      <c r="E40" s="61"/>
      <c r="F40" s="61"/>
      <c r="G40" s="50"/>
      <c r="H40" s="50"/>
      <c r="I40" s="63"/>
      <c r="J40" s="61"/>
      <c r="K40" s="61"/>
      <c r="L40" s="61"/>
      <c r="M40" s="61"/>
      <c r="N40" s="50"/>
      <c r="O40" s="50"/>
      <c r="P40" s="63"/>
      <c r="Q40" s="61"/>
      <c r="R40" s="61"/>
      <c r="S40" s="61"/>
      <c r="T40" s="61"/>
      <c r="U40" s="50"/>
      <c r="V40" s="50"/>
      <c r="W40" s="63"/>
      <c r="X40" s="61"/>
      <c r="Y40" s="61"/>
      <c r="Z40" s="61"/>
      <c r="AA40" s="61"/>
      <c r="AB40" s="50"/>
      <c r="AC40" s="50"/>
      <c r="AD40" s="63"/>
      <c r="AE40" s="61"/>
      <c r="AF40" s="61"/>
      <c r="AG40" s="56"/>
      <c r="AH40" s="14"/>
      <c r="AI40" s="32">
        <f>SUM((AK7)-7)*(B40)-(AL40)</f>
        <v>22</v>
      </c>
      <c r="AJ40" s="33"/>
      <c r="AK40" s="32">
        <f>COUNTIF(C40:AG40,"E")*AK7</f>
        <v>0</v>
      </c>
      <c r="AL40">
        <f>COUNTIF(C40:AG40,"R")*8</f>
        <v>0</v>
      </c>
    </row>
    <row r="41" spans="3:37" ht="9.75" customHeight="1">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I41" s="7"/>
      <c r="AJ41" s="7"/>
      <c r="AK41" s="7"/>
    </row>
    <row r="42" spans="3:37" ht="15">
      <c r="C42" s="55">
        <v>1</v>
      </c>
      <c r="D42" s="55">
        <v>2</v>
      </c>
      <c r="E42" s="55">
        <v>3</v>
      </c>
      <c r="F42" s="55">
        <v>4</v>
      </c>
      <c r="G42" s="55">
        <v>5</v>
      </c>
      <c r="H42" s="55">
        <v>6</v>
      </c>
      <c r="I42" s="55">
        <v>7</v>
      </c>
      <c r="J42" s="55">
        <v>8</v>
      </c>
      <c r="K42" s="55">
        <v>9</v>
      </c>
      <c r="L42" s="55">
        <v>10</v>
      </c>
      <c r="M42" s="55">
        <v>11</v>
      </c>
      <c r="N42" s="55">
        <v>12</v>
      </c>
      <c r="O42" s="55">
        <v>13</v>
      </c>
      <c r="P42" s="55">
        <v>14</v>
      </c>
      <c r="Q42" s="55">
        <v>15</v>
      </c>
      <c r="R42" s="55">
        <v>16</v>
      </c>
      <c r="S42" s="55">
        <v>17</v>
      </c>
      <c r="T42" s="55">
        <v>18</v>
      </c>
      <c r="U42" s="55">
        <v>19</v>
      </c>
      <c r="V42" s="55">
        <v>20</v>
      </c>
      <c r="W42" s="55">
        <v>21</v>
      </c>
      <c r="X42" s="55">
        <v>22</v>
      </c>
      <c r="Y42" s="55">
        <v>23</v>
      </c>
      <c r="Z42" s="55">
        <v>24</v>
      </c>
      <c r="AA42" s="55">
        <v>25</v>
      </c>
      <c r="AB42" s="55">
        <v>26</v>
      </c>
      <c r="AC42" s="55">
        <v>27</v>
      </c>
      <c r="AD42" s="55">
        <v>28</v>
      </c>
      <c r="AE42" s="55"/>
      <c r="AF42" s="55"/>
      <c r="AG42" s="55"/>
      <c r="AI42" s="7"/>
      <c r="AJ42" s="7"/>
      <c r="AK42" s="7"/>
    </row>
    <row r="43" spans="1:38" ht="21.75" customHeight="1">
      <c r="A43" s="2" t="s">
        <v>12</v>
      </c>
      <c r="B43" s="15">
        <v>20</v>
      </c>
      <c r="C43" s="56"/>
      <c r="D43" s="50"/>
      <c r="E43" s="50"/>
      <c r="F43" s="63"/>
      <c r="G43" s="61"/>
      <c r="H43" s="61"/>
      <c r="I43" s="61"/>
      <c r="J43" s="61"/>
      <c r="K43" s="50"/>
      <c r="L43" s="50"/>
      <c r="M43" s="63"/>
      <c r="N43" s="61"/>
      <c r="O43" s="61"/>
      <c r="P43" s="61"/>
      <c r="Q43" s="61"/>
      <c r="R43" s="50"/>
      <c r="S43" s="50"/>
      <c r="T43" s="63"/>
      <c r="U43" s="61"/>
      <c r="V43" s="61"/>
      <c r="W43" s="61"/>
      <c r="X43" s="61"/>
      <c r="Y43" s="50"/>
      <c r="Z43" s="50"/>
      <c r="AA43" s="63"/>
      <c r="AB43" s="61"/>
      <c r="AC43" s="61"/>
      <c r="AD43" s="61"/>
      <c r="AE43" s="62"/>
      <c r="AF43" s="58"/>
      <c r="AG43" s="58"/>
      <c r="AH43" s="14"/>
      <c r="AI43" s="32">
        <f>SUM((AK7)-7)*(B43)-(AL43)</f>
        <v>20</v>
      </c>
      <c r="AJ43" s="33"/>
      <c r="AK43" s="32">
        <f>COUNTIF(C43:AG43,"E")*AK7</f>
        <v>0</v>
      </c>
      <c r="AL43">
        <f>COUNTIF(C43:AG43,"R")*8</f>
        <v>0</v>
      </c>
    </row>
    <row r="44" spans="3:37" ht="9.75" customHeight="1">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I44" s="7"/>
      <c r="AJ44" s="7"/>
      <c r="AK44" s="7"/>
    </row>
    <row r="45" spans="3:37" ht="15">
      <c r="C45" s="55">
        <v>1</v>
      </c>
      <c r="D45" s="55">
        <v>2</v>
      </c>
      <c r="E45" s="55">
        <v>3</v>
      </c>
      <c r="F45" s="55">
        <v>4</v>
      </c>
      <c r="G45" s="55">
        <v>5</v>
      </c>
      <c r="H45" s="55">
        <v>6</v>
      </c>
      <c r="I45" s="55">
        <v>7</v>
      </c>
      <c r="J45" s="55">
        <v>8</v>
      </c>
      <c r="K45" s="55">
        <v>9</v>
      </c>
      <c r="L45" s="55">
        <v>10</v>
      </c>
      <c r="M45" s="55">
        <v>11</v>
      </c>
      <c r="N45" s="55">
        <v>12</v>
      </c>
      <c r="O45" s="55">
        <v>13</v>
      </c>
      <c r="P45" s="55">
        <v>14</v>
      </c>
      <c r="Q45" s="55">
        <v>15</v>
      </c>
      <c r="R45" s="55">
        <v>16</v>
      </c>
      <c r="S45" s="55">
        <v>17</v>
      </c>
      <c r="T45" s="55">
        <v>18</v>
      </c>
      <c r="U45" s="55">
        <v>19</v>
      </c>
      <c r="V45" s="55">
        <v>20</v>
      </c>
      <c r="W45" s="55">
        <v>21</v>
      </c>
      <c r="X45" s="55">
        <v>22</v>
      </c>
      <c r="Y45" s="55">
        <v>23</v>
      </c>
      <c r="Z45" s="55">
        <v>24</v>
      </c>
      <c r="AA45" s="55">
        <v>25</v>
      </c>
      <c r="AB45" s="55">
        <v>26</v>
      </c>
      <c r="AC45" s="55">
        <v>27</v>
      </c>
      <c r="AD45" s="55">
        <v>28</v>
      </c>
      <c r="AE45" s="55">
        <v>29</v>
      </c>
      <c r="AF45" s="55">
        <v>30</v>
      </c>
      <c r="AG45" s="55">
        <v>31</v>
      </c>
      <c r="AI45" s="7"/>
      <c r="AJ45" s="7"/>
      <c r="AK45" s="7"/>
    </row>
    <row r="46" spans="1:38" ht="21.75" customHeight="1">
      <c r="A46" s="2" t="s">
        <v>13</v>
      </c>
      <c r="B46" s="15">
        <v>20</v>
      </c>
      <c r="C46" s="56"/>
      <c r="D46" s="50"/>
      <c r="E46" s="50"/>
      <c r="F46" s="61"/>
      <c r="G46" s="61"/>
      <c r="H46" s="61"/>
      <c r="I46" s="61"/>
      <c r="J46" s="61"/>
      <c r="K46" s="50"/>
      <c r="L46" s="50"/>
      <c r="M46" s="61"/>
      <c r="N46" s="61"/>
      <c r="O46" s="61"/>
      <c r="P46" s="61"/>
      <c r="Q46" s="61"/>
      <c r="R46" s="50"/>
      <c r="S46" s="50"/>
      <c r="T46" s="61"/>
      <c r="U46" s="61"/>
      <c r="V46" s="61"/>
      <c r="W46" s="61"/>
      <c r="X46" s="61"/>
      <c r="Y46" s="50"/>
      <c r="Z46" s="50"/>
      <c r="AA46" s="61"/>
      <c r="AB46" s="61"/>
      <c r="AC46" s="61"/>
      <c r="AD46" s="61"/>
      <c r="AE46" s="64" t="s">
        <v>17</v>
      </c>
      <c r="AF46" s="50"/>
      <c r="AG46" s="50"/>
      <c r="AH46" s="14"/>
      <c r="AI46" s="32">
        <f>SUM((AK7)-7)*(B46)-(AL46)</f>
        <v>20</v>
      </c>
      <c r="AJ46" s="33"/>
      <c r="AK46" s="32">
        <f>COUNTIF(C46:AG46,"E")*AK7</f>
        <v>0</v>
      </c>
      <c r="AL46">
        <f>COUNTIF(C46:AG46,"R")*8</f>
        <v>0</v>
      </c>
    </row>
    <row r="47" spans="35:37" ht="9.75" customHeight="1">
      <c r="AI47" s="7"/>
      <c r="AJ47" s="7"/>
      <c r="AK47" s="7"/>
    </row>
    <row r="48" spans="35:37" ht="15">
      <c r="AI48" s="7"/>
      <c r="AJ48" s="7"/>
      <c r="AK48" s="7"/>
    </row>
    <row r="49" spans="2:37" s="20" customFormat="1" ht="21.75" customHeight="1" thickBot="1">
      <c r="B49" s="21"/>
      <c r="C49" s="22"/>
      <c r="D49" s="85" t="s">
        <v>24</v>
      </c>
      <c r="E49" s="86"/>
      <c r="F49" s="86"/>
      <c r="G49" s="86"/>
      <c r="J49" s="11" t="s">
        <v>17</v>
      </c>
      <c r="K49" s="85" t="s">
        <v>25</v>
      </c>
      <c r="L49" s="86"/>
      <c r="M49" s="86"/>
      <c r="N49" s="86"/>
      <c r="O49" s="86"/>
      <c r="Q49" s="9"/>
      <c r="R49" s="85" t="s">
        <v>32</v>
      </c>
      <c r="S49" s="86"/>
      <c r="T49" s="86"/>
      <c r="U49" s="119"/>
      <c r="V49" s="119"/>
      <c r="W49" s="119"/>
      <c r="X49" s="119"/>
      <c r="AE49" s="101" t="s">
        <v>22</v>
      </c>
      <c r="AF49" s="102"/>
      <c r="AG49" s="102"/>
      <c r="AH49" s="12"/>
      <c r="AI49" s="34">
        <f>SUM(AI13,AI16,AI19,AI22,AI25,AI28,AI31,AI34,AI37,AI40,AI43,AI46)</f>
        <v>248</v>
      </c>
      <c r="AJ49" s="7"/>
      <c r="AK49" s="34">
        <f>SUM(AK13,AK16,AK19,AK22,AK25,AK28,AK31,AK34,AK37,AK40,AK43,AK46)</f>
        <v>0</v>
      </c>
    </row>
    <row r="50" spans="2:34" s="20" customFormat="1" ht="13.5" thickTop="1">
      <c r="B50" s="21"/>
      <c r="AH50" s="23"/>
    </row>
    <row r="51" spans="2:37" s="20" customFormat="1" ht="21.75" customHeight="1">
      <c r="B51" s="21"/>
      <c r="C51" s="59" t="s">
        <v>27</v>
      </c>
      <c r="D51" s="99" t="s">
        <v>29</v>
      </c>
      <c r="E51" s="98"/>
      <c r="F51" s="98"/>
      <c r="G51" s="98"/>
      <c r="H51" s="24"/>
      <c r="I51" s="24"/>
      <c r="J51" s="59" t="s">
        <v>28</v>
      </c>
      <c r="K51" s="85" t="s">
        <v>30</v>
      </c>
      <c r="L51" s="86"/>
      <c r="M51" s="86"/>
      <c r="N51" s="86"/>
      <c r="O51" s="86"/>
      <c r="Q51" s="52" t="s">
        <v>26</v>
      </c>
      <c r="R51" s="85" t="s">
        <v>71</v>
      </c>
      <c r="S51" s="98"/>
      <c r="T51" s="98"/>
      <c r="U51" s="98"/>
      <c r="V51" s="98"/>
      <c r="W51" s="98"/>
      <c r="X51" s="98"/>
      <c r="Y51" s="98"/>
      <c r="AH51" s="23"/>
      <c r="AI51" s="114" t="s">
        <v>83</v>
      </c>
      <c r="AJ51" s="115"/>
      <c r="AK51" s="51" t="str">
        <f>IF(AK7=7.5,"127.5",IF(AK7=8,"40",IF(AK7=9,"504")))</f>
        <v>40</v>
      </c>
    </row>
    <row r="52" spans="2:34" s="20" customFormat="1" ht="12" customHeight="1">
      <c r="B52" s="21"/>
      <c r="C52" s="38"/>
      <c r="D52" s="39"/>
      <c r="E52" s="25"/>
      <c r="F52" s="25"/>
      <c r="G52" s="25"/>
      <c r="H52" s="24"/>
      <c r="I52" s="24"/>
      <c r="J52" s="38"/>
      <c r="K52" s="40"/>
      <c r="Q52" s="41"/>
      <c r="R52" s="40"/>
      <c r="S52" s="25"/>
      <c r="T52" s="25"/>
      <c r="U52" s="25"/>
      <c r="V52" s="25"/>
      <c r="W52" s="25"/>
      <c r="X52" s="25"/>
      <c r="Y52" s="25"/>
      <c r="AH52" s="23"/>
    </row>
    <row r="53" ht="12" customHeight="1"/>
    <row r="54" spans="1:37" ht="24.75" customHeight="1">
      <c r="A54" s="70" t="s">
        <v>63</v>
      </c>
      <c r="B54" s="80"/>
      <c r="C54" s="80"/>
      <c r="D54" s="71"/>
      <c r="E54" s="68">
        <v>41000</v>
      </c>
      <c r="F54" s="68"/>
      <c r="G54" s="68"/>
      <c r="H54" s="68"/>
      <c r="I54" s="68"/>
      <c r="J54" s="68"/>
      <c r="K54" s="68"/>
      <c r="L54" s="68"/>
      <c r="M54" s="68"/>
      <c r="N54" s="68"/>
      <c r="O54" s="68"/>
      <c r="P54" s="68"/>
      <c r="Q54" s="68"/>
      <c r="R54" s="68"/>
      <c r="S54" s="68"/>
      <c r="T54" s="31" t="s">
        <v>31</v>
      </c>
      <c r="U54" s="68">
        <v>41364</v>
      </c>
      <c r="V54" s="68"/>
      <c r="W54" s="68"/>
      <c r="X54" s="68"/>
      <c r="Y54" s="68"/>
      <c r="Z54" s="68"/>
      <c r="AA54" s="68"/>
      <c r="AB54" s="83"/>
      <c r="AC54" s="83"/>
      <c r="AD54" s="83"/>
      <c r="AE54" s="83"/>
      <c r="AF54" s="83"/>
      <c r="AG54" s="83"/>
      <c r="AH54" s="84"/>
      <c r="AI54" s="27"/>
      <c r="AJ54" s="28"/>
      <c r="AK54" s="27"/>
    </row>
    <row r="55" spans="1:37" ht="24.75" customHeight="1">
      <c r="A55" s="100" t="s">
        <v>60</v>
      </c>
      <c r="B55" s="75"/>
      <c r="C55" s="75"/>
      <c r="D55" s="75"/>
      <c r="E55" s="65" t="str">
        <f>IF(AK7=7.5,"3",IF(AK7=8,"5",IF(AK7=9,"9","")))</f>
        <v>5</v>
      </c>
      <c r="F55" s="65"/>
      <c r="G55" s="65"/>
      <c r="H55" s="65"/>
      <c r="I55" s="65"/>
      <c r="J55" s="65"/>
      <c r="K55" s="65"/>
      <c r="L55" s="65"/>
      <c r="M55" s="65"/>
      <c r="N55" s="97"/>
      <c r="O55" s="70" t="s">
        <v>33</v>
      </c>
      <c r="P55" s="71"/>
      <c r="Q55" s="71"/>
      <c r="R55" s="65" t="str">
        <f>IF(AK7=7.5,"5:2",IF(AK7=8,"5:2 - 4:3",IF(AK7=9,"5:2","")))</f>
        <v>5:2 - 4:3</v>
      </c>
      <c r="S55" s="65"/>
      <c r="T55" s="65"/>
      <c r="U55" s="65"/>
      <c r="V55" s="65"/>
      <c r="W55" s="65"/>
      <c r="X55" s="65"/>
      <c r="Y55" s="65"/>
      <c r="Z55" s="65"/>
      <c r="AA55" s="97"/>
      <c r="AB55" s="100" t="s">
        <v>61</v>
      </c>
      <c r="AC55" s="116"/>
      <c r="AD55" s="116"/>
      <c r="AE55" s="65" t="str">
        <f>IF(AK7=7.5,"17",IF(AK7=8,"5",IF(AK7=9,"56","")))</f>
        <v>5</v>
      </c>
      <c r="AF55" s="117"/>
      <c r="AG55" s="117"/>
      <c r="AH55" s="117"/>
      <c r="AI55" s="117"/>
      <c r="AJ55" s="117"/>
      <c r="AK55" s="118"/>
    </row>
    <row r="56" spans="1:37" ht="24.75" customHeight="1">
      <c r="A56" s="70" t="s">
        <v>37</v>
      </c>
      <c r="B56" s="75"/>
      <c r="C56" s="75"/>
      <c r="D56" s="75"/>
      <c r="E56" s="72" t="s">
        <v>44</v>
      </c>
      <c r="F56" s="72"/>
      <c r="G56" s="72"/>
      <c r="H56" s="72"/>
      <c r="I56" s="72"/>
      <c r="J56" s="72"/>
      <c r="K56" s="72"/>
      <c r="L56" s="72"/>
      <c r="M56" s="72"/>
      <c r="N56" s="66"/>
      <c r="O56" s="70" t="s">
        <v>38</v>
      </c>
      <c r="P56" s="71"/>
      <c r="Q56" s="71"/>
      <c r="R56" s="65" t="s">
        <v>54</v>
      </c>
      <c r="S56" s="72"/>
      <c r="T56" s="72"/>
      <c r="U56" s="72"/>
      <c r="V56" s="72"/>
      <c r="W56" s="72"/>
      <c r="X56" s="72"/>
      <c r="Y56" s="72"/>
      <c r="Z56" s="72"/>
      <c r="AA56" s="66"/>
      <c r="AB56" s="81" t="s">
        <v>62</v>
      </c>
      <c r="AC56" s="82"/>
      <c r="AD56" s="65" t="s">
        <v>97</v>
      </c>
      <c r="AE56" s="112"/>
      <c r="AF56" s="112"/>
      <c r="AG56" s="112"/>
      <c r="AH56" s="44" t="s">
        <v>31</v>
      </c>
      <c r="AI56" s="110" t="s">
        <v>48</v>
      </c>
      <c r="AJ56" s="110"/>
      <c r="AK56" s="111"/>
    </row>
    <row r="57" spans="1:37" ht="24.75" customHeight="1">
      <c r="A57" s="70" t="s">
        <v>58</v>
      </c>
      <c r="B57" s="75"/>
      <c r="C57" s="75"/>
      <c r="D57" s="75"/>
      <c r="E57" s="72" t="s">
        <v>73</v>
      </c>
      <c r="F57" s="72"/>
      <c r="G57" s="72"/>
      <c r="H57" s="72"/>
      <c r="I57" s="72"/>
      <c r="J57" s="72"/>
      <c r="K57" s="72"/>
      <c r="L57" s="72"/>
      <c r="M57" s="72"/>
      <c r="N57" s="72"/>
      <c r="O57" s="73"/>
      <c r="P57" s="73"/>
      <c r="Q57" s="73"/>
      <c r="R57" s="73"/>
      <c r="S57" s="74"/>
      <c r="T57" s="70" t="s">
        <v>59</v>
      </c>
      <c r="U57" s="71"/>
      <c r="V57" s="71"/>
      <c r="W57" s="72" t="s">
        <v>77</v>
      </c>
      <c r="X57" s="73"/>
      <c r="Y57" s="73"/>
      <c r="Z57" s="73"/>
      <c r="AA57" s="73"/>
      <c r="AB57" s="73"/>
      <c r="AC57" s="73"/>
      <c r="AD57" s="73"/>
      <c r="AE57" s="73"/>
      <c r="AF57" s="73"/>
      <c r="AG57" s="73"/>
      <c r="AH57" s="73"/>
      <c r="AI57" s="73"/>
      <c r="AJ57" s="73"/>
      <c r="AK57" s="74"/>
    </row>
    <row r="59" spans="1:37" ht="15">
      <c r="A59" s="78" t="s">
        <v>72</v>
      </c>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row>
    <row r="60" spans="1:37" ht="34.5" customHeight="1">
      <c r="A60" s="69" t="s">
        <v>81</v>
      </c>
      <c r="B60" s="76"/>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77"/>
      <c r="AI60" s="69"/>
      <c r="AJ60" s="69"/>
      <c r="AK60" s="69"/>
    </row>
    <row r="61" spans="1:37" ht="12.75">
      <c r="A61" s="67" t="s">
        <v>66</v>
      </c>
      <c r="B61" s="67"/>
      <c r="C61" s="67"/>
      <c r="D61" s="67"/>
      <c r="E61" s="67"/>
      <c r="F61" s="67"/>
      <c r="G61" s="67"/>
      <c r="H61" s="67"/>
      <c r="I61" s="67"/>
      <c r="J61" s="67"/>
      <c r="K61" s="67"/>
      <c r="L61" s="67"/>
      <c r="M61" s="67"/>
      <c r="N61" s="67"/>
      <c r="O61" s="67" t="s">
        <v>67</v>
      </c>
      <c r="P61" s="67"/>
      <c r="Q61" s="67"/>
      <c r="R61" s="67"/>
      <c r="S61" s="67"/>
      <c r="T61" s="67"/>
      <c r="U61" s="67"/>
      <c r="V61" s="67"/>
      <c r="W61" s="67"/>
      <c r="X61" s="67"/>
      <c r="Y61" s="67"/>
      <c r="Z61" s="67"/>
      <c r="AA61" s="67"/>
      <c r="AB61" s="67" t="s">
        <v>68</v>
      </c>
      <c r="AC61" s="67"/>
      <c r="AD61" s="67"/>
      <c r="AE61" s="67"/>
      <c r="AF61" s="67"/>
      <c r="AG61" s="67"/>
      <c r="AH61" s="67"/>
      <c r="AI61" s="67"/>
      <c r="AJ61" s="67"/>
      <c r="AK61" s="67"/>
    </row>
    <row r="62" spans="1:37" ht="34.5" customHeight="1">
      <c r="A62" s="69" t="s">
        <v>81</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row>
    <row r="63" spans="1:37" ht="12.75">
      <c r="A63" s="67" t="s">
        <v>69</v>
      </c>
      <c r="B63" s="67"/>
      <c r="C63" s="67"/>
      <c r="D63" s="67"/>
      <c r="E63" s="67"/>
      <c r="F63" s="67"/>
      <c r="G63" s="67"/>
      <c r="H63" s="67"/>
      <c r="I63" s="67"/>
      <c r="J63" s="67"/>
      <c r="K63" s="67"/>
      <c r="L63" s="67"/>
      <c r="M63" s="67"/>
      <c r="N63" s="67"/>
      <c r="O63" s="67" t="s">
        <v>67</v>
      </c>
      <c r="P63" s="67"/>
      <c r="Q63" s="67"/>
      <c r="R63" s="67"/>
      <c r="S63" s="67"/>
      <c r="T63" s="67"/>
      <c r="U63" s="67"/>
      <c r="V63" s="67"/>
      <c r="W63" s="67"/>
      <c r="X63" s="67"/>
      <c r="Y63" s="67"/>
      <c r="Z63" s="67"/>
      <c r="AA63" s="67"/>
      <c r="AB63" s="67" t="s">
        <v>68</v>
      </c>
      <c r="AC63" s="67"/>
      <c r="AD63" s="67"/>
      <c r="AE63" s="67"/>
      <c r="AF63" s="67"/>
      <c r="AG63" s="67"/>
      <c r="AH63" s="67"/>
      <c r="AI63" s="67"/>
      <c r="AJ63" s="67"/>
      <c r="AK63" s="67"/>
    </row>
    <row r="64" spans="1:37" ht="34.5" customHeight="1">
      <c r="A64" s="69" t="s">
        <v>81</v>
      </c>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row>
    <row r="65" spans="1:37" ht="12.75">
      <c r="A65" s="67" t="s">
        <v>70</v>
      </c>
      <c r="B65" s="67"/>
      <c r="C65" s="67"/>
      <c r="D65" s="67"/>
      <c r="E65" s="67"/>
      <c r="F65" s="67"/>
      <c r="G65" s="67"/>
      <c r="H65" s="67"/>
      <c r="I65" s="67"/>
      <c r="J65" s="67"/>
      <c r="K65" s="67"/>
      <c r="L65" s="67"/>
      <c r="M65" s="67"/>
      <c r="N65" s="67"/>
      <c r="O65" s="67" t="s">
        <v>67</v>
      </c>
      <c r="P65" s="67"/>
      <c r="Q65" s="67"/>
      <c r="R65" s="67"/>
      <c r="S65" s="67"/>
      <c r="T65" s="67"/>
      <c r="U65" s="67"/>
      <c r="V65" s="67"/>
      <c r="W65" s="67"/>
      <c r="X65" s="67"/>
      <c r="Y65" s="67"/>
      <c r="Z65" s="67"/>
      <c r="AA65" s="67"/>
      <c r="AB65" s="67" t="s">
        <v>68</v>
      </c>
      <c r="AC65" s="67"/>
      <c r="AD65" s="67"/>
      <c r="AE65" s="67"/>
      <c r="AF65" s="67"/>
      <c r="AG65" s="67"/>
      <c r="AH65" s="67"/>
      <c r="AI65" s="67"/>
      <c r="AJ65" s="67"/>
      <c r="AK65" s="67"/>
    </row>
  </sheetData>
  <sheetProtection/>
  <mergeCells count="57">
    <mergeCell ref="AI56:AK56"/>
    <mergeCell ref="E56:N56"/>
    <mergeCell ref="AD56:AG56"/>
    <mergeCell ref="AI7:AJ7"/>
    <mergeCell ref="D49:G49"/>
    <mergeCell ref="K49:O49"/>
    <mergeCell ref="AI51:AJ51"/>
    <mergeCell ref="AB55:AD55"/>
    <mergeCell ref="AE55:AK55"/>
    <mergeCell ref="E55:N55"/>
    <mergeCell ref="A1:AK1"/>
    <mergeCell ref="A2:AK2"/>
    <mergeCell ref="A4:C4"/>
    <mergeCell ref="AC4:AE4"/>
    <mergeCell ref="AF4:AK4"/>
    <mergeCell ref="D4:AB4"/>
    <mergeCell ref="AI5:AK5"/>
    <mergeCell ref="AD5:AG5"/>
    <mergeCell ref="D6:AB6"/>
    <mergeCell ref="R55:AA55"/>
    <mergeCell ref="R51:Y51"/>
    <mergeCell ref="D51:G51"/>
    <mergeCell ref="A55:D55"/>
    <mergeCell ref="AE49:AG49"/>
    <mergeCell ref="D5:AB5"/>
    <mergeCell ref="O55:Q55"/>
    <mergeCell ref="AB56:AC56"/>
    <mergeCell ref="U54:AH54"/>
    <mergeCell ref="K51:O51"/>
    <mergeCell ref="A54:D54"/>
    <mergeCell ref="A56:D56"/>
    <mergeCell ref="A5:C5"/>
    <mergeCell ref="A6:C6"/>
    <mergeCell ref="O56:Q56"/>
    <mergeCell ref="R56:AA56"/>
    <mergeCell ref="A7:C7"/>
    <mergeCell ref="N7:W7"/>
    <mergeCell ref="R49:X49"/>
    <mergeCell ref="D7:M7"/>
    <mergeCell ref="E57:S57"/>
    <mergeCell ref="W57:AK57"/>
    <mergeCell ref="A57:D57"/>
    <mergeCell ref="A61:N61"/>
    <mergeCell ref="O61:AA61"/>
    <mergeCell ref="AB61:AK61"/>
    <mergeCell ref="A60:AK60"/>
    <mergeCell ref="A59:AK59"/>
    <mergeCell ref="A65:N65"/>
    <mergeCell ref="O65:AA65"/>
    <mergeCell ref="AB65:AK65"/>
    <mergeCell ref="E54:S54"/>
    <mergeCell ref="A62:AK62"/>
    <mergeCell ref="A63:N63"/>
    <mergeCell ref="O63:AA63"/>
    <mergeCell ref="AB63:AK63"/>
    <mergeCell ref="A64:AK64"/>
    <mergeCell ref="T57:V57"/>
  </mergeCells>
  <dataValidations count="4">
    <dataValidation type="list" allowBlank="1" showInputMessage="1" showErrorMessage="1" sqref="E56:N56 AI56:AK56 AD56 R56:AA56">
      <formula1>Time</formula1>
    </dataValidation>
    <dataValidation type="list" showInputMessage="1" showErrorMessage="1" sqref="AK7">
      <formula1>Hours</formula1>
    </dataValidation>
    <dataValidation type="list" allowBlank="1" showInputMessage="1" showErrorMessage="1" sqref="E57:S57">
      <formula1>Work</formula1>
    </dataValidation>
    <dataValidation type="list" allowBlank="1" showInputMessage="1" showErrorMessage="1" sqref="W57:AK57">
      <formula1>Rest</formula1>
    </dataValidation>
  </dataValidations>
  <printOptions horizontalCentered="1"/>
  <pageMargins left="0.5" right="0.5" top="0.5" bottom="0.25" header="0" footer="0"/>
  <pageSetup fitToHeight="1" fitToWidth="1" horizontalDpi="600" verticalDpi="600" orientation="portrait" scale="64" r:id="rId2"/>
  <colBreaks count="1" manualBreakCount="1">
    <brk id="37" max="65535" man="1"/>
  </colBreaks>
  <ignoredErrors>
    <ignoredError sqref="AL19 AK43:AL43 AL13 AL16 AK22:AL22 AK25:AL25 AK28 AK31 AK34 AK37 AK40 AK46:AL46 AL28:AL40" formulaRange="1"/>
  </ignoredErrors>
  <drawing r:id="rId1"/>
</worksheet>
</file>

<file path=xl/worksheets/sheet3.xml><?xml version="1.0" encoding="utf-8"?>
<worksheet xmlns="http://schemas.openxmlformats.org/spreadsheetml/2006/main" xmlns:r="http://schemas.openxmlformats.org/officeDocument/2006/relationships">
  <dimension ref="A1:P24"/>
  <sheetViews>
    <sheetView zoomScalePageLayoutView="0" workbookViewId="0" topLeftCell="A1">
      <selection activeCell="M34" sqref="M34"/>
    </sheetView>
  </sheetViews>
  <sheetFormatPr defaultColWidth="9.140625" defaultRowHeight="12.75"/>
  <cols>
    <col min="3" max="3" width="9.140625" style="18" customWidth="1"/>
  </cols>
  <sheetData>
    <row r="1" spans="1:16" ht="12.75">
      <c r="A1">
        <v>7.5</v>
      </c>
      <c r="C1" s="18" t="s">
        <v>76</v>
      </c>
      <c r="E1" s="26" t="s">
        <v>34</v>
      </c>
      <c r="H1" s="29">
        <v>17</v>
      </c>
      <c r="J1" t="s">
        <v>39</v>
      </c>
      <c r="L1" t="s">
        <v>73</v>
      </c>
      <c r="P1" t="s">
        <v>77</v>
      </c>
    </row>
    <row r="2" spans="1:16" ht="12.75">
      <c r="A2">
        <v>8</v>
      </c>
      <c r="C2" s="18" t="s">
        <v>21</v>
      </c>
      <c r="E2" s="26" t="s">
        <v>35</v>
      </c>
      <c r="H2" s="29">
        <v>5</v>
      </c>
      <c r="J2" t="s">
        <v>40</v>
      </c>
      <c r="L2" t="s">
        <v>75</v>
      </c>
      <c r="P2" t="s">
        <v>78</v>
      </c>
    </row>
    <row r="3" spans="1:16" ht="12.75">
      <c r="A3">
        <v>9</v>
      </c>
      <c r="E3" s="26" t="s">
        <v>36</v>
      </c>
      <c r="H3" s="29">
        <v>56</v>
      </c>
      <c r="J3" t="s">
        <v>41</v>
      </c>
      <c r="L3" t="s">
        <v>74</v>
      </c>
      <c r="P3" t="s">
        <v>79</v>
      </c>
    </row>
    <row r="4" ht="12.75">
      <c r="J4" t="s">
        <v>42</v>
      </c>
    </row>
    <row r="5" ht="12.75">
      <c r="J5" t="s">
        <v>43</v>
      </c>
    </row>
    <row r="6" ht="12.75">
      <c r="J6" t="s">
        <v>44</v>
      </c>
    </row>
    <row r="7" ht="12.75">
      <c r="J7" t="s">
        <v>45</v>
      </c>
    </row>
    <row r="8" ht="12.75">
      <c r="J8" t="s">
        <v>44</v>
      </c>
    </row>
    <row r="9" ht="12.75">
      <c r="J9" s="2" t="s">
        <v>46</v>
      </c>
    </row>
    <row r="10" ht="12.75">
      <c r="J10" t="s">
        <v>47</v>
      </c>
    </row>
    <row r="11" ht="12.75">
      <c r="J11" t="s">
        <v>97</v>
      </c>
    </row>
    <row r="12" ht="12.75">
      <c r="J12" t="s">
        <v>80</v>
      </c>
    </row>
    <row r="13" ht="12.75">
      <c r="J13" t="s">
        <v>48</v>
      </c>
    </row>
    <row r="14" ht="12.75">
      <c r="J14" t="s">
        <v>98</v>
      </c>
    </row>
    <row r="15" ht="12.75">
      <c r="J15" s="2" t="s">
        <v>46</v>
      </c>
    </row>
    <row r="16" ht="12.75">
      <c r="J16" t="s">
        <v>49</v>
      </c>
    </row>
    <row r="17" ht="12.75">
      <c r="J17" t="s">
        <v>50</v>
      </c>
    </row>
    <row r="18" ht="12.75">
      <c r="J18" t="s">
        <v>51</v>
      </c>
    </row>
    <row r="19" ht="12.75">
      <c r="J19" t="s">
        <v>52</v>
      </c>
    </row>
    <row r="20" ht="12.75">
      <c r="J20" t="s">
        <v>53</v>
      </c>
    </row>
    <row r="21" ht="12.75">
      <c r="J21" t="s">
        <v>54</v>
      </c>
    </row>
    <row r="22" ht="12.75">
      <c r="J22" t="s">
        <v>55</v>
      </c>
    </row>
    <row r="23" ht="12.75">
      <c r="J23" t="s">
        <v>56</v>
      </c>
    </row>
    <row r="24" ht="12.75">
      <c r="J24" t="s">
        <v>57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Province of British Columbia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Walker;Tony Stanevicius</dc:creator>
  <cp:keywords/>
  <dc:description/>
  <cp:lastModifiedBy>Alison Jay</cp:lastModifiedBy>
  <cp:lastPrinted>2010-11-30T18:08:52Z</cp:lastPrinted>
  <dcterms:created xsi:type="dcterms:W3CDTF">2007-02-15T18:09:18Z</dcterms:created>
  <dcterms:modified xsi:type="dcterms:W3CDTF">2012-02-14T20:16:48Z</dcterms:modified>
  <cp:category/>
  <cp:version/>
  <cp:contentType/>
  <cp:contentStatus/>
</cp:coreProperties>
</file>