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V\Desktop\For Posting\"/>
    </mc:Choice>
  </mc:AlternateContent>
  <bookViews>
    <workbookView xWindow="0" yWindow="0" windowWidth="20490" windowHeight="774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B42" i="1"/>
  <c r="C38" i="1"/>
  <c r="C37" i="1"/>
  <c r="C36" i="1"/>
  <c r="C34" i="1"/>
  <c r="B35" i="1"/>
  <c r="C35" i="1"/>
  <c r="C25" i="1"/>
  <c r="B24" i="1"/>
  <c r="C24" i="1"/>
  <c r="C23" i="1"/>
  <c r="C22" i="1"/>
  <c r="B17" i="1"/>
  <c r="C17" i="1"/>
  <c r="C9" i="1"/>
  <c r="C8" i="1"/>
</calcChain>
</file>

<file path=xl/sharedStrings.xml><?xml version="1.0" encoding="utf-8"?>
<sst xmlns="http://schemas.openxmlformats.org/spreadsheetml/2006/main" count="152" uniqueCount="133">
  <si>
    <t>Recruitment &amp; Selection of Commission</t>
  </si>
  <si>
    <t>Public Information Campaign</t>
  </si>
  <si>
    <t>Initial Applications Due</t>
  </si>
  <si>
    <t>Supplemental Applications Due</t>
  </si>
  <si>
    <t>Interviews</t>
  </si>
  <si>
    <t>Legislative Review</t>
  </si>
  <si>
    <t>Random Draw of First Eight</t>
  </si>
  <si>
    <t>First Eight Choose Final Six</t>
  </si>
  <si>
    <t>Commission Orientation and Operationalization</t>
  </si>
  <si>
    <t>Commission Orientation</t>
  </si>
  <si>
    <t>Develop Initial Staffing &amp; Procurement Plans</t>
  </si>
  <si>
    <t>Develop budget</t>
  </si>
  <si>
    <t>Recruit Core Staff</t>
  </si>
  <si>
    <t>Onboard Core Staff</t>
  </si>
  <si>
    <t>Recruit additional staff</t>
  </si>
  <si>
    <t>Public Education</t>
  </si>
  <si>
    <t>Develop Education Plan</t>
  </si>
  <si>
    <t>Develop Education Materials</t>
  </si>
  <si>
    <t>Organize Education Sessions</t>
  </si>
  <si>
    <t>Host Education Sessions</t>
  </si>
  <si>
    <t>Task 5</t>
  </si>
  <si>
    <t>Collect and Analyze RPV Data</t>
  </si>
  <si>
    <t>Hire Analyst</t>
  </si>
  <si>
    <t>Collect Data</t>
  </si>
  <si>
    <t>Analyze</t>
  </si>
  <si>
    <t>Task 4</t>
  </si>
  <si>
    <t>Collect Communities of Interest Input</t>
  </si>
  <si>
    <t>Develop CoI Input Plan</t>
  </si>
  <si>
    <t>Organize CoI Input Sessions</t>
  </si>
  <si>
    <t>Host CoI Input Sessions</t>
  </si>
  <si>
    <t>Organize CoI Input Session Inputs</t>
  </si>
  <si>
    <t>Analyze CoI Input Session Inputs</t>
  </si>
  <si>
    <t>Census Data</t>
  </si>
  <si>
    <t>Data Collection</t>
  </si>
  <si>
    <t>Data Processing</t>
  </si>
  <si>
    <t>ACS Data Release</t>
  </si>
  <si>
    <t>PL94-171 Data Release</t>
  </si>
  <si>
    <t>Map Drawing</t>
  </si>
  <si>
    <t>Hire Line Drawers</t>
  </si>
  <si>
    <t>date</t>
  </si>
  <si>
    <t>Training for Commissioners</t>
  </si>
  <si>
    <t>Develop VRA Districts</t>
  </si>
  <si>
    <t>Develop full draft maps</t>
  </si>
  <si>
    <t>Revise draft maps</t>
  </si>
  <si>
    <t>Approve final maps</t>
  </si>
  <si>
    <t>Litigation</t>
  </si>
  <si>
    <t>Task 1</t>
  </si>
  <si>
    <t>Task 2</t>
  </si>
  <si>
    <t>Task 3</t>
  </si>
  <si>
    <t>TASK</t>
  </si>
  <si>
    <t>START</t>
  </si>
  <si>
    <t>END</t>
  </si>
  <si>
    <t>4 Oct - 9 Oct</t>
  </si>
  <si>
    <t>10 Oct - 16 Oct</t>
  </si>
  <si>
    <t>17 Oct - 23 Oct</t>
  </si>
  <si>
    <t>24 Oct- 30 Oct</t>
  </si>
  <si>
    <t>31 Oct - 7 Nov</t>
  </si>
  <si>
    <t>27 Sep - 3 Oct</t>
  </si>
  <si>
    <t>8 Nov - 14 Nov</t>
  </si>
  <si>
    <t>15 Nov - 21 Nov</t>
  </si>
  <si>
    <t>22 Nov - 28 Nov</t>
  </si>
  <si>
    <t>29 Nov - 5 Dec</t>
  </si>
  <si>
    <t>6 Dec - 12 Dec</t>
  </si>
  <si>
    <t>13 Dec - 19 Dec</t>
  </si>
  <si>
    <t>20 Dec - 26 Dec</t>
  </si>
  <si>
    <t>27 Dec - 2 Jan</t>
  </si>
  <si>
    <t>10 Jan - 16 Jan</t>
  </si>
  <si>
    <t>17 Jan - 23 Jan</t>
  </si>
  <si>
    <t>24 Jan - 30 Jan</t>
  </si>
  <si>
    <t>31 Jan - 6 Feb</t>
  </si>
  <si>
    <t>7 Feb - 13 Feb</t>
  </si>
  <si>
    <t>14 Feb - 20 Feb</t>
  </si>
  <si>
    <t>21 Feb - 27 Feb</t>
  </si>
  <si>
    <t>28 Feb - 6 Mar</t>
  </si>
  <si>
    <t>7 Mar - 13 Mar</t>
  </si>
  <si>
    <t>14 Mar - 20 Mar</t>
  </si>
  <si>
    <t>21 Mar - 27 Mar</t>
  </si>
  <si>
    <t>28 Mar - 3 Apr</t>
  </si>
  <si>
    <t>4 Apr - 10 Apr</t>
  </si>
  <si>
    <t>11 Apr - 17 Apr</t>
  </si>
  <si>
    <t>18 Apr - 24 Apr</t>
  </si>
  <si>
    <t>25 Apr - 1 May</t>
  </si>
  <si>
    <t>2 May - 8 May</t>
  </si>
  <si>
    <t>9 May - 15 May</t>
  </si>
  <si>
    <t>16 May - 22 May</t>
  </si>
  <si>
    <t>23 May - 29 May</t>
  </si>
  <si>
    <t>30 May - 5 Jun</t>
  </si>
  <si>
    <t>6 Jun - 12 Jun</t>
  </si>
  <si>
    <t>13 Jun - 19 Jun</t>
  </si>
  <si>
    <t>20 Jun - 26 Jun</t>
  </si>
  <si>
    <t>27 Jun - 3 Jul</t>
  </si>
  <si>
    <t>4 Jul - 10 Jul</t>
  </si>
  <si>
    <t>11 Jul - 17 Jul</t>
  </si>
  <si>
    <t>18 Jul - 24 Jul</t>
  </si>
  <si>
    <t>25 Jul - 31 Jul</t>
  </si>
  <si>
    <t>1 Aug -  7 Aug</t>
  </si>
  <si>
    <t>8 Aug - 14 Aug</t>
  </si>
  <si>
    <t>15 Aug - 21 Aug</t>
  </si>
  <si>
    <t>22 Aug - 28 Aug</t>
  </si>
  <si>
    <t>29 Aug - 4 Sep</t>
  </si>
  <si>
    <t>5 Sep -  11 Sep</t>
  </si>
  <si>
    <t>12 Sep - 18 Sep</t>
  </si>
  <si>
    <t>19 Sep - 25 Sep</t>
  </si>
  <si>
    <t>26 Sep -  2 Oct</t>
  </si>
  <si>
    <t>3 Oct -    9 Oct</t>
  </si>
  <si>
    <t>24 Oct - 30 Oct</t>
  </si>
  <si>
    <t>31 Oct - 6 Nov</t>
  </si>
  <si>
    <t>7 Nov - 13 Nov</t>
  </si>
  <si>
    <t>14 Nov - 20 Nov</t>
  </si>
  <si>
    <t>21 Nov - 27 Nov</t>
  </si>
  <si>
    <t>28 Nov - 4 Dec</t>
  </si>
  <si>
    <t>5 Dec - 11 Dec</t>
  </si>
  <si>
    <t>12 Dec - 18 Dec</t>
  </si>
  <si>
    <t>19 Dec - 25 Dec</t>
  </si>
  <si>
    <t>26 Dec - 1 Jan</t>
  </si>
  <si>
    <t>October</t>
  </si>
  <si>
    <t>November</t>
  </si>
  <si>
    <t>December</t>
  </si>
  <si>
    <t>4Q</t>
  </si>
  <si>
    <t>1Q</t>
  </si>
  <si>
    <t>2Q</t>
  </si>
  <si>
    <t>3Q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</si>
  <si>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</si>
  <si>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</si>
  <si>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</si>
  <si>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</si>
  <si>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</si>
  <si>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</si>
  <si>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</si>
  <si>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</si>
  <si>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</si>
  <si>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3 Jan -  9 Jan</t>
  </si>
  <si>
    <t>Organize Map-Drawing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</si>
</sst>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theme="4"/>
      </patternFill>
    </fill>
    <fill>
      <gradientFill>
        <stop position="0">
          <color theme="5" tint="0.80001220740379042"/>
        </stop>
        <stop position="1">
          <color theme="5" tint="0.40000610370189521"/>
        </stop>
      </gradientFill>
    </fill>
    <fill>
      <gradientFill>
        <stop position="0">
          <color theme="0" tint="-5.0965910824915313E-2"/>
        </stop>
        <stop position="1">
          <color theme="0" tint="-0.34900967436750391"/>
        </stop>
      </gradientFill>
    </fill>
  </fills>
  <borders count="3">
    <border>
      <left/>
      <right/>
      <top/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thin">
        <color theme="0" tint="-0.34998626667073579"/>
      </top>
      <bottom/>
      <diagonal/>
    </border>
  </borders>
  <cellStyleXfs count="4">
    <xf numFmtId="0" fontId="0" fillId="0" borderId="0"/>
    <xf numFmtId="0" fontId="1" fillId="0" borderId="1" applyFill="0">
      <alignment horizontal="center" vertical="center"/>
    </xf>
    <xf numFmtId="0" fontId="1" fillId="0" borderId="1" applyFill="0">
      <alignment horizontal="left" vertical="center" indent="2"/>
    </xf>
    <xf numFmtId="164" fontId="1" fillId="0" borderId="1" applyFill="0">
      <alignment horizontal="center" vertical="center"/>
    </xf>
  </cellStyleXfs>
  <cellXfs count="46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164" fontId="0" fillId="2" borderId="1" xfId="0" applyNumberForma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3" borderId="1" xfId="2" applyFont="1" applyFill="1">
      <alignment horizontal="left" vertical="center" indent="2"/>
    </xf>
    <xf numFmtId="164" fontId="1" fillId="3" borderId="1" xfId="3" applyFill="1">
      <alignment horizontal="center" vertical="center"/>
    </xf>
    <xf numFmtId="0" fontId="2" fillId="4" borderId="1" xfId="0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0" fillId="5" borderId="1" xfId="2" applyFont="1" applyFill="1">
      <alignment horizontal="left" vertical="center" indent="2"/>
    </xf>
    <xf numFmtId="164" fontId="1" fillId="5" borderId="1" xfId="3" applyFill="1">
      <alignment horizontal="center" vertical="center"/>
    </xf>
    <xf numFmtId="0" fontId="2" fillId="6" borderId="1" xfId="0" applyFont="1" applyFill="1" applyBorder="1" applyAlignment="1">
      <alignment horizontal="left" vertical="center" indent="1"/>
    </xf>
    <xf numFmtId="164" fontId="0" fillId="6" borderId="1" xfId="0" applyNumberForma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0" fillId="7" borderId="1" xfId="2" applyFont="1" applyFill="1">
      <alignment horizontal="left" vertical="center" indent="2"/>
    </xf>
    <xf numFmtId="164" fontId="1" fillId="7" borderId="1" xfId="3" applyFill="1">
      <alignment horizontal="center" vertical="center"/>
    </xf>
    <xf numFmtId="0" fontId="1" fillId="7" borderId="1" xfId="2" applyFill="1">
      <alignment horizontal="left" vertical="center" indent="2"/>
    </xf>
    <xf numFmtId="0" fontId="2" fillId="8" borderId="1" xfId="2" applyFont="1" applyFill="1">
      <alignment horizontal="left" vertical="center" indent="2"/>
    </xf>
    <xf numFmtId="164" fontId="1" fillId="8" borderId="1" xfId="3" applyFill="1">
      <alignment horizontal="center" vertical="center"/>
    </xf>
    <xf numFmtId="0" fontId="0" fillId="9" borderId="1" xfId="2" applyFont="1" applyFill="1">
      <alignment horizontal="left" vertical="center" indent="2"/>
    </xf>
    <xf numFmtId="164" fontId="1" fillId="9" borderId="1" xfId="3" applyFill="1">
      <alignment horizontal="center" vertical="center"/>
    </xf>
    <xf numFmtId="0" fontId="2" fillId="10" borderId="1" xfId="0" applyFont="1" applyFill="1" applyBorder="1" applyAlignment="1">
      <alignment horizontal="left" vertical="center" indent="1"/>
    </xf>
    <xf numFmtId="164" fontId="1" fillId="10" borderId="1" xfId="3" applyFill="1">
      <alignment horizontal="center" vertical="center"/>
    </xf>
    <xf numFmtId="0" fontId="0" fillId="11" borderId="1" xfId="2" applyFont="1" applyFill="1">
      <alignment horizontal="left" vertical="center" indent="2"/>
    </xf>
    <xf numFmtId="164" fontId="1" fillId="11" borderId="1" xfId="3" applyFill="1">
      <alignment horizontal="center" vertical="center"/>
    </xf>
    <xf numFmtId="0" fontId="2" fillId="12" borderId="1" xfId="0" applyFont="1" applyFill="1" applyBorder="1" applyAlignment="1">
      <alignment horizontal="left" vertical="center" indent="1"/>
    </xf>
    <xf numFmtId="164" fontId="1" fillId="12" borderId="1" xfId="3" applyFill="1">
      <alignment horizontal="center" vertical="center"/>
    </xf>
    <xf numFmtId="0" fontId="0" fillId="13" borderId="1" xfId="2" applyFont="1" applyFill="1">
      <alignment horizontal="left" vertical="center" indent="2"/>
    </xf>
    <xf numFmtId="164" fontId="1" fillId="13" borderId="1" xfId="3" applyFill="1">
      <alignment horizontal="center" vertical="center"/>
    </xf>
    <xf numFmtId="164" fontId="0" fillId="13" borderId="1" xfId="3" applyFont="1" applyFill="1">
      <alignment horizontal="center" vertical="center"/>
    </xf>
    <xf numFmtId="0" fontId="2" fillId="14" borderId="1" xfId="0" applyFont="1" applyFill="1" applyBorder="1" applyAlignment="1">
      <alignment horizontal="left" vertical="center" indent="1"/>
    </xf>
    <xf numFmtId="164" fontId="0" fillId="14" borderId="1" xfId="0" applyNumberFormat="1" applyFill="1" applyBorder="1" applyAlignment="1">
      <alignment horizontal="center" vertical="center"/>
    </xf>
    <xf numFmtId="164" fontId="3" fillId="14" borderId="1" xfId="0" applyNumberFormat="1" applyFont="1" applyFill="1" applyBorder="1" applyAlignment="1">
      <alignment horizontal="center" vertical="center"/>
    </xf>
    <xf numFmtId="0" fontId="0" fillId="15" borderId="1" xfId="2" applyFont="1" applyFill="1">
      <alignment horizontal="left" vertical="center" indent="2"/>
    </xf>
    <xf numFmtId="164" fontId="1" fillId="15" borderId="1" xfId="3" applyFill="1">
      <alignment horizontal="center" vertical="center"/>
    </xf>
    <xf numFmtId="0" fontId="2" fillId="16" borderId="1" xfId="0" applyFont="1" applyFill="1" applyBorder="1" applyAlignment="1">
      <alignment horizontal="left" vertical="center" indent="1"/>
    </xf>
    <xf numFmtId="164" fontId="0" fillId="16" borderId="1" xfId="0" applyNumberFormat="1" applyFill="1" applyBorder="1" applyAlignment="1">
      <alignment horizontal="center" vertical="center"/>
    </xf>
    <xf numFmtId="164" fontId="3" fillId="16" borderId="1" xfId="0" applyNumberFormat="1" applyFont="1" applyFill="1" applyBorder="1" applyAlignment="1">
      <alignment horizontal="center" vertical="center"/>
    </xf>
    <xf numFmtId="0" fontId="1" fillId="17" borderId="1" xfId="2" applyFill="1">
      <alignment horizontal="left" vertical="center" indent="2"/>
    </xf>
    <xf numFmtId="164" fontId="1" fillId="17" borderId="1" xfId="3" applyFill="1">
      <alignment horizontal="center" vertical="center"/>
    </xf>
    <xf numFmtId="0" fontId="4" fillId="18" borderId="2" xfId="0" applyFont="1" applyFill="1" applyBorder="1" applyAlignment="1">
      <alignment horizontal="left" vertical="center" indent="1"/>
    </xf>
    <xf numFmtId="0" fontId="4" fillId="18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0" borderId="1" xfId="2" applyFont="1" applyFill="1" applyAlignment="1">
      <alignment horizontal="center" vertical="center"/>
    </xf>
    <xf numFmtId="0" fontId="0" fillId="19" borderId="1" xfId="2" applyFont="1" applyFill="1" applyAlignment="1">
      <alignment horizontal="center" vertical="center"/>
    </xf>
  </cellXfs>
  <cellStyles count="4">
    <cellStyle name="Date" xfId="3"/>
    <cellStyle name="Name" xfId="1"/>
    <cellStyle name="Normal" xfId="0" builtinId="0"/>
    <cellStyle name="Tas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M48" sqref="AM48"/>
    </sheetView>
  </sheetViews>
  <sheetFormatPr defaultRowHeight="15" x14ac:dyDescent="0.25"/>
  <cols>
    <col min="1" max="1" width="44.28515625" customWidth="1"/>
    <col min="4" max="69" width="1.7109375" customWidth="1"/>
  </cols>
  <sheetData>
    <row r="1" spans="1:69" x14ac:dyDescent="0.25">
      <c r="D1" s="43">
        <v>2020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>
        <v>2021</v>
      </c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</row>
    <row r="2" spans="1:69" x14ac:dyDescent="0.25">
      <c r="D2" s="43" t="s">
        <v>118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 t="s">
        <v>119</v>
      </c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 t="s">
        <v>120</v>
      </c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 t="s">
        <v>121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 t="s">
        <v>118</v>
      </c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</row>
    <row r="3" spans="1:69" x14ac:dyDescent="0.25">
      <c r="D3" s="43" t="s">
        <v>115</v>
      </c>
      <c r="E3" s="43"/>
      <c r="F3" s="43"/>
      <c r="G3" s="43"/>
      <c r="H3" s="43"/>
      <c r="I3" s="43" t="s">
        <v>116</v>
      </c>
      <c r="J3" s="43"/>
      <c r="K3" s="43"/>
      <c r="L3" s="43"/>
      <c r="M3" s="43" t="s">
        <v>117</v>
      </c>
      <c r="N3" s="43"/>
      <c r="O3" s="43"/>
      <c r="P3" s="43"/>
      <c r="Q3" s="43"/>
      <c r="R3" s="43" t="s">
        <v>122</v>
      </c>
      <c r="S3" s="43"/>
      <c r="T3" s="43"/>
      <c r="U3" s="43"/>
      <c r="V3" s="43" t="s">
        <v>123</v>
      </c>
      <c r="W3" s="43"/>
      <c r="X3" s="43"/>
      <c r="Y3" s="43"/>
      <c r="Z3" s="43" t="s">
        <v>124</v>
      </c>
      <c r="AA3" s="43"/>
      <c r="AB3" s="43"/>
      <c r="AC3" s="43"/>
      <c r="AD3" s="43"/>
      <c r="AE3" s="43" t="s">
        <v>125</v>
      </c>
      <c r="AF3" s="43"/>
      <c r="AG3" s="43"/>
      <c r="AH3" s="43"/>
      <c r="AI3" s="43" t="s">
        <v>126</v>
      </c>
      <c r="AJ3" s="43"/>
      <c r="AK3" s="43"/>
      <c r="AL3" s="43"/>
      <c r="AM3" s="43" t="s">
        <v>127</v>
      </c>
      <c r="AN3" s="43"/>
      <c r="AO3" s="43"/>
      <c r="AP3" s="43"/>
      <c r="AQ3" s="43"/>
      <c r="AR3" s="43" t="s">
        <v>128</v>
      </c>
      <c r="AS3" s="43"/>
      <c r="AT3" s="43"/>
      <c r="AU3" s="43"/>
      <c r="AV3" s="43" t="s">
        <v>129</v>
      </c>
      <c r="AW3" s="43"/>
      <c r="AX3" s="43"/>
      <c r="AY3" s="43"/>
      <c r="AZ3" s="43" t="s">
        <v>130</v>
      </c>
      <c r="BA3" s="43"/>
      <c r="BB3" s="43"/>
      <c r="BC3" s="43"/>
      <c r="BD3" s="43"/>
      <c r="BE3" s="43" t="s">
        <v>115</v>
      </c>
      <c r="BF3" s="43"/>
      <c r="BG3" s="43"/>
      <c r="BH3" s="43"/>
      <c r="BI3" s="43" t="s">
        <v>116</v>
      </c>
      <c r="BJ3" s="43"/>
      <c r="BK3" s="43"/>
      <c r="BL3" s="43"/>
      <c r="BM3" s="43" t="s">
        <v>117</v>
      </c>
      <c r="BN3" s="43"/>
      <c r="BO3" s="43"/>
      <c r="BP3" s="43"/>
      <c r="BQ3" s="43"/>
    </row>
    <row r="4" spans="1:69" ht="165" x14ac:dyDescent="0.25">
      <c r="D4" s="42" t="s">
        <v>57</v>
      </c>
      <c r="E4" s="42" t="s">
        <v>52</v>
      </c>
      <c r="F4" s="42" t="s">
        <v>53</v>
      </c>
      <c r="G4" s="42" t="s">
        <v>54</v>
      </c>
      <c r="H4" s="42" t="s">
        <v>55</v>
      </c>
      <c r="I4" s="42" t="s">
        <v>56</v>
      </c>
      <c r="J4" s="42" t="s">
        <v>58</v>
      </c>
      <c r="K4" s="42" t="s">
        <v>59</v>
      </c>
      <c r="L4" s="42" t="s">
        <v>60</v>
      </c>
      <c r="M4" s="42" t="s">
        <v>61</v>
      </c>
      <c r="N4" s="42" t="s">
        <v>62</v>
      </c>
      <c r="O4" s="42" t="s">
        <v>63</v>
      </c>
      <c r="P4" s="42" t="s">
        <v>64</v>
      </c>
      <c r="Q4" s="42" t="s">
        <v>65</v>
      </c>
      <c r="R4" s="42" t="s">
        <v>131</v>
      </c>
      <c r="S4" s="42" t="s">
        <v>66</v>
      </c>
      <c r="T4" s="42" t="s">
        <v>67</v>
      </c>
      <c r="U4" s="42" t="s">
        <v>68</v>
      </c>
      <c r="V4" s="42" t="s">
        <v>69</v>
      </c>
      <c r="W4" s="42" t="s">
        <v>70</v>
      </c>
      <c r="X4" s="42" t="s">
        <v>71</v>
      </c>
      <c r="Y4" s="42" t="s">
        <v>72</v>
      </c>
      <c r="Z4" s="42" t="s">
        <v>73</v>
      </c>
      <c r="AA4" s="42" t="s">
        <v>74</v>
      </c>
      <c r="AB4" s="42" t="s">
        <v>75</v>
      </c>
      <c r="AC4" s="42" t="s">
        <v>76</v>
      </c>
      <c r="AD4" s="42" t="s">
        <v>77</v>
      </c>
      <c r="AE4" s="42" t="s">
        <v>78</v>
      </c>
      <c r="AF4" s="42" t="s">
        <v>79</v>
      </c>
      <c r="AG4" s="42" t="s">
        <v>80</v>
      </c>
      <c r="AH4" s="42" t="s">
        <v>81</v>
      </c>
      <c r="AI4" s="42" t="s">
        <v>82</v>
      </c>
      <c r="AJ4" s="42" t="s">
        <v>83</v>
      </c>
      <c r="AK4" s="42" t="s">
        <v>84</v>
      </c>
      <c r="AL4" s="42" t="s">
        <v>85</v>
      </c>
      <c r="AM4" s="42" t="s">
        <v>86</v>
      </c>
      <c r="AN4" s="42" t="s">
        <v>87</v>
      </c>
      <c r="AO4" s="42" t="s">
        <v>88</v>
      </c>
      <c r="AP4" s="42" t="s">
        <v>89</v>
      </c>
      <c r="AQ4" s="42" t="s">
        <v>90</v>
      </c>
      <c r="AR4" s="42" t="s">
        <v>91</v>
      </c>
      <c r="AS4" s="42" t="s">
        <v>92</v>
      </c>
      <c r="AT4" s="42" t="s">
        <v>93</v>
      </c>
      <c r="AU4" s="42" t="s">
        <v>94</v>
      </c>
      <c r="AV4" s="42" t="s">
        <v>95</v>
      </c>
      <c r="AW4" s="42" t="s">
        <v>96</v>
      </c>
      <c r="AX4" s="42" t="s">
        <v>97</v>
      </c>
      <c r="AY4" s="42" t="s">
        <v>98</v>
      </c>
      <c r="AZ4" s="42" t="s">
        <v>99</v>
      </c>
      <c r="BA4" s="42" t="s">
        <v>100</v>
      </c>
      <c r="BB4" s="42" t="s">
        <v>101</v>
      </c>
      <c r="BC4" s="42" t="s">
        <v>102</v>
      </c>
      <c r="BD4" s="42" t="s">
        <v>103</v>
      </c>
      <c r="BE4" s="42" t="s">
        <v>104</v>
      </c>
      <c r="BF4" s="42" t="s">
        <v>53</v>
      </c>
      <c r="BG4" s="42" t="s">
        <v>54</v>
      </c>
      <c r="BH4" s="42" t="s">
        <v>105</v>
      </c>
      <c r="BI4" s="42" t="s">
        <v>106</v>
      </c>
      <c r="BJ4" s="42" t="s">
        <v>107</v>
      </c>
      <c r="BK4" s="42" t="s">
        <v>108</v>
      </c>
      <c r="BL4" s="42" t="s">
        <v>109</v>
      </c>
      <c r="BM4" s="42" t="s">
        <v>110</v>
      </c>
      <c r="BN4" s="42" t="s">
        <v>111</v>
      </c>
      <c r="BO4" s="42" t="s">
        <v>112</v>
      </c>
      <c r="BP4" s="42" t="s">
        <v>113</v>
      </c>
      <c r="BQ4" s="42" t="s">
        <v>114</v>
      </c>
    </row>
    <row r="5" spans="1:69" ht="15.75" thickBot="1" x14ac:dyDescent="0.3">
      <c r="A5" s="40" t="s">
        <v>49</v>
      </c>
      <c r="B5" s="41" t="s">
        <v>50</v>
      </c>
      <c r="C5" s="41" t="s">
        <v>51</v>
      </c>
    </row>
    <row r="6" spans="1:69" ht="15.75" thickBot="1" x14ac:dyDescent="0.3">
      <c r="A6" s="1" t="s">
        <v>0</v>
      </c>
      <c r="B6" s="2"/>
      <c r="C6" s="3"/>
    </row>
    <row r="7" spans="1:69" ht="15.75" thickBot="1" x14ac:dyDescent="0.3">
      <c r="A7" s="4" t="s">
        <v>1</v>
      </c>
      <c r="B7" s="5"/>
      <c r="C7" s="5"/>
    </row>
    <row r="8" spans="1:69" ht="15.75" thickBot="1" x14ac:dyDescent="0.3">
      <c r="A8" s="4" t="s">
        <v>2</v>
      </c>
      <c r="B8" s="5">
        <v>43631</v>
      </c>
      <c r="C8" s="5">
        <f>B8+2</f>
        <v>43633</v>
      </c>
    </row>
    <row r="9" spans="1:69" ht="15.75" thickBot="1" x14ac:dyDescent="0.3">
      <c r="A9" s="4" t="s">
        <v>3</v>
      </c>
      <c r="B9" s="5">
        <v>43723</v>
      </c>
      <c r="C9" s="5">
        <f>B9+4</f>
        <v>43727</v>
      </c>
    </row>
    <row r="10" spans="1:69" ht="15.75" thickBot="1" x14ac:dyDescent="0.3">
      <c r="A10" s="4" t="s">
        <v>4</v>
      </c>
      <c r="B10" s="5">
        <v>43892</v>
      </c>
      <c r="C10" s="5">
        <v>43936</v>
      </c>
    </row>
    <row r="11" spans="1:69" ht="15.75" thickBot="1" x14ac:dyDescent="0.3">
      <c r="A11" s="4" t="s">
        <v>5</v>
      </c>
      <c r="B11" s="5">
        <v>43936</v>
      </c>
      <c r="C11" s="5">
        <v>44012</v>
      </c>
    </row>
    <row r="12" spans="1:69" ht="15.75" thickBot="1" x14ac:dyDescent="0.3">
      <c r="A12" s="4" t="s">
        <v>6</v>
      </c>
      <c r="B12" s="5">
        <v>44014</v>
      </c>
      <c r="C12" s="5">
        <v>44014</v>
      </c>
    </row>
    <row r="13" spans="1:69" ht="15.75" thickBot="1" x14ac:dyDescent="0.3">
      <c r="A13" s="4" t="s">
        <v>7</v>
      </c>
      <c r="B13" s="5">
        <v>44047</v>
      </c>
      <c r="C13" s="5">
        <v>44058</v>
      </c>
    </row>
    <row r="14" spans="1:69" ht="15.75" thickBot="1" x14ac:dyDescent="0.3">
      <c r="A14" s="6" t="s">
        <v>8</v>
      </c>
      <c r="B14" s="7"/>
      <c r="C14" s="8"/>
    </row>
    <row r="15" spans="1:69" ht="15.75" thickBot="1" x14ac:dyDescent="0.3">
      <c r="A15" s="9" t="s">
        <v>9</v>
      </c>
      <c r="B15" s="10">
        <v>44033</v>
      </c>
      <c r="C15" s="10">
        <v>44078</v>
      </c>
    </row>
    <row r="16" spans="1:69" ht="15.75" thickBot="1" x14ac:dyDescent="0.3">
      <c r="A16" s="9" t="s">
        <v>10</v>
      </c>
      <c r="B16" s="10">
        <v>44069</v>
      </c>
      <c r="C16" s="10">
        <v>44196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43" ht="15.75" thickBot="1" x14ac:dyDescent="0.3">
      <c r="A17" s="9" t="s">
        <v>11</v>
      </c>
      <c r="B17" s="10">
        <f>B19</f>
        <v>44136</v>
      </c>
      <c r="C17" s="10">
        <f>B17+28</f>
        <v>44164</v>
      </c>
      <c r="I17" s="9"/>
      <c r="J17" s="9"/>
      <c r="K17" s="9"/>
      <c r="L17" s="9"/>
    </row>
    <row r="18" spans="1:43" ht="15.75" thickBot="1" x14ac:dyDescent="0.3">
      <c r="A18" s="9" t="s">
        <v>12</v>
      </c>
      <c r="B18" s="10">
        <v>44069</v>
      </c>
      <c r="C18" s="10">
        <v>44196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43" ht="15.75" thickBot="1" x14ac:dyDescent="0.3">
      <c r="A19" s="9" t="s">
        <v>13</v>
      </c>
      <c r="B19" s="10">
        <v>44136</v>
      </c>
      <c r="C19" s="10">
        <v>44196</v>
      </c>
      <c r="I19" s="9"/>
      <c r="J19" s="9"/>
      <c r="K19" s="9"/>
      <c r="L19" s="9"/>
      <c r="M19" s="9"/>
      <c r="N19" s="9"/>
      <c r="O19" s="9"/>
      <c r="P19" s="9"/>
      <c r="Q19" s="9"/>
    </row>
    <row r="20" spans="1:43" ht="15.75" thickBot="1" x14ac:dyDescent="0.3">
      <c r="A20" s="9" t="s">
        <v>14</v>
      </c>
      <c r="B20" s="10">
        <v>44197</v>
      </c>
      <c r="C20" s="10">
        <v>44286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43" ht="15.75" thickBot="1" x14ac:dyDescent="0.3">
      <c r="A21" s="11" t="s">
        <v>15</v>
      </c>
      <c r="B21" s="12"/>
      <c r="C21" s="13"/>
    </row>
    <row r="22" spans="1:43" ht="15.75" thickBot="1" x14ac:dyDescent="0.3">
      <c r="A22" s="14" t="s">
        <v>16</v>
      </c>
      <c r="B22" s="15">
        <v>44136</v>
      </c>
      <c r="C22" s="15">
        <f>B22+28</f>
        <v>44164</v>
      </c>
      <c r="I22" s="14"/>
      <c r="J22" s="14"/>
      <c r="K22" s="14"/>
      <c r="L22" s="14"/>
    </row>
    <row r="23" spans="1:43" ht="15.75" thickBot="1" x14ac:dyDescent="0.3">
      <c r="A23" s="14" t="s">
        <v>17</v>
      </c>
      <c r="B23" s="15">
        <v>44136</v>
      </c>
      <c r="C23" s="15">
        <f>B23+60</f>
        <v>44196</v>
      </c>
      <c r="I23" s="14"/>
      <c r="J23" s="14"/>
      <c r="K23" s="14"/>
      <c r="L23" s="14"/>
      <c r="M23" s="14"/>
      <c r="N23" s="14"/>
      <c r="O23" s="14"/>
      <c r="P23" s="14"/>
      <c r="Q23" s="14"/>
    </row>
    <row r="24" spans="1:43" ht="15.75" thickBot="1" x14ac:dyDescent="0.3">
      <c r="A24" s="14" t="s">
        <v>18</v>
      </c>
      <c r="B24" s="15">
        <f>B23+5</f>
        <v>44141</v>
      </c>
      <c r="C24" s="15">
        <f>B24+45</f>
        <v>44186</v>
      </c>
      <c r="J24" s="14"/>
      <c r="K24" s="14"/>
      <c r="L24" s="14"/>
      <c r="M24" s="14"/>
      <c r="N24" s="14"/>
      <c r="O24" s="14"/>
    </row>
    <row r="25" spans="1:43" ht="15.75" thickBot="1" x14ac:dyDescent="0.3">
      <c r="A25" s="14" t="s">
        <v>19</v>
      </c>
      <c r="B25" s="15">
        <v>44198</v>
      </c>
      <c r="C25" s="15">
        <f>B25+88</f>
        <v>44286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43" ht="15.75" thickBot="1" x14ac:dyDescent="0.3">
      <c r="A26" s="16" t="s">
        <v>20</v>
      </c>
      <c r="B26" s="15"/>
      <c r="C26" s="15"/>
    </row>
    <row r="27" spans="1:43" ht="15.75" thickBot="1" x14ac:dyDescent="0.3">
      <c r="A27" s="17" t="s">
        <v>21</v>
      </c>
      <c r="B27" s="18"/>
      <c r="C27" s="18"/>
    </row>
    <row r="28" spans="1:43" ht="15.75" thickBot="1" x14ac:dyDescent="0.3">
      <c r="A28" s="19" t="s">
        <v>22</v>
      </c>
      <c r="B28" s="20">
        <v>44136</v>
      </c>
      <c r="C28" s="20">
        <v>44196</v>
      </c>
      <c r="I28" s="19"/>
      <c r="J28" s="19"/>
      <c r="K28" s="19"/>
      <c r="L28" s="19"/>
      <c r="M28" s="19"/>
      <c r="N28" s="19"/>
      <c r="O28" s="19"/>
      <c r="P28" s="19"/>
      <c r="Q28" s="19"/>
    </row>
    <row r="29" spans="1:43" ht="15.75" thickBot="1" x14ac:dyDescent="0.3">
      <c r="A29" s="19" t="s">
        <v>23</v>
      </c>
      <c r="B29" s="20">
        <v>44198</v>
      </c>
      <c r="C29" s="20">
        <v>44286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43" ht="15.75" thickBot="1" x14ac:dyDescent="0.3">
      <c r="A30" s="19" t="s">
        <v>24</v>
      </c>
      <c r="B30" s="20">
        <v>44211</v>
      </c>
      <c r="C30" s="20">
        <v>44377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5.75" thickBot="1" x14ac:dyDescent="0.3">
      <c r="A31" s="19" t="s">
        <v>25</v>
      </c>
      <c r="B31" s="20"/>
      <c r="C31" s="20"/>
    </row>
    <row r="32" spans="1:43" ht="15.75" thickBot="1" x14ac:dyDescent="0.3">
      <c r="A32" s="19" t="s">
        <v>20</v>
      </c>
      <c r="B32" s="20"/>
      <c r="C32" s="20"/>
    </row>
    <row r="33" spans="1:47" ht="15.75" thickBot="1" x14ac:dyDescent="0.3">
      <c r="A33" s="21" t="s">
        <v>26</v>
      </c>
      <c r="B33" s="22"/>
      <c r="C33" s="22"/>
    </row>
    <row r="34" spans="1:47" ht="15.75" thickBot="1" x14ac:dyDescent="0.3">
      <c r="A34" s="23" t="s">
        <v>27</v>
      </c>
      <c r="B34" s="24">
        <v>44198</v>
      </c>
      <c r="C34" s="24">
        <f>B34+28</f>
        <v>44226</v>
      </c>
      <c r="R34" s="23"/>
      <c r="S34" s="23"/>
      <c r="T34" s="23"/>
      <c r="U34" s="23"/>
    </row>
    <row r="35" spans="1:47" ht="15.75" thickBot="1" x14ac:dyDescent="0.3">
      <c r="A35" s="23" t="s">
        <v>28</v>
      </c>
      <c r="B35" s="24">
        <f>C34+1</f>
        <v>44227</v>
      </c>
      <c r="C35" s="24">
        <f>B35+60</f>
        <v>44287</v>
      </c>
      <c r="V35" s="23"/>
      <c r="W35" s="23"/>
      <c r="X35" s="23"/>
      <c r="Y35" s="23"/>
      <c r="Z35" s="23"/>
      <c r="AA35" s="23"/>
      <c r="AB35" s="23"/>
      <c r="AC35" s="23"/>
      <c r="AD35" s="23"/>
    </row>
    <row r="36" spans="1:47" ht="15.75" thickBot="1" x14ac:dyDescent="0.3">
      <c r="A36" s="23" t="s">
        <v>29</v>
      </c>
      <c r="B36" s="24">
        <v>44287</v>
      </c>
      <c r="C36" s="24">
        <f>B36+60</f>
        <v>44347</v>
      </c>
      <c r="AD36" s="23"/>
      <c r="AE36" s="23"/>
      <c r="AF36" s="23"/>
      <c r="AG36" s="23"/>
      <c r="AH36" s="23"/>
      <c r="AI36" s="23"/>
      <c r="AJ36" s="23"/>
      <c r="AK36" s="23"/>
      <c r="AL36" s="23"/>
    </row>
    <row r="37" spans="1:47" ht="15.75" thickBot="1" x14ac:dyDescent="0.3">
      <c r="A37" s="23" t="s">
        <v>30</v>
      </c>
      <c r="B37" s="24">
        <v>44287</v>
      </c>
      <c r="C37" s="24">
        <f>B37+90</f>
        <v>44377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</row>
    <row r="38" spans="1:47" ht="15.75" thickBot="1" x14ac:dyDescent="0.3">
      <c r="A38" s="23" t="s">
        <v>31</v>
      </c>
      <c r="B38" s="24">
        <v>44287</v>
      </c>
      <c r="C38" s="24">
        <f>B38+90</f>
        <v>44377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</row>
    <row r="39" spans="1:47" ht="15.75" thickBot="1" x14ac:dyDescent="0.3">
      <c r="A39" s="25" t="s">
        <v>32</v>
      </c>
      <c r="B39" s="26"/>
      <c r="C39" s="26"/>
    </row>
    <row r="40" spans="1:47" ht="15.75" thickBot="1" x14ac:dyDescent="0.3">
      <c r="A40" s="27" t="s">
        <v>1</v>
      </c>
      <c r="B40" s="28">
        <v>43831</v>
      </c>
      <c r="C40" s="28">
        <v>44104</v>
      </c>
    </row>
    <row r="41" spans="1:47" ht="15.75" thickBot="1" x14ac:dyDescent="0.3">
      <c r="A41" s="27" t="s">
        <v>33</v>
      </c>
      <c r="B41" s="28">
        <v>43922</v>
      </c>
      <c r="C41" s="29">
        <v>44135</v>
      </c>
      <c r="D41" s="27"/>
      <c r="E41" s="27"/>
      <c r="F41" s="27"/>
      <c r="G41" s="27"/>
      <c r="H41" s="27"/>
    </row>
    <row r="42" spans="1:47" ht="15.75" thickBot="1" x14ac:dyDescent="0.3">
      <c r="A42" s="27" t="s">
        <v>34</v>
      </c>
      <c r="B42" s="28">
        <f>B41+5</f>
        <v>43927</v>
      </c>
      <c r="C42" s="28">
        <v>44196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47" ht="15.75" thickBot="1" x14ac:dyDescent="0.3">
      <c r="A43" s="27" t="s">
        <v>35</v>
      </c>
      <c r="B43" s="28">
        <v>44229</v>
      </c>
      <c r="C43" s="28">
        <f>B43+4</f>
        <v>44233</v>
      </c>
      <c r="V43" s="27"/>
      <c r="W43" s="27"/>
    </row>
    <row r="44" spans="1:47" ht="15.75" thickBot="1" x14ac:dyDescent="0.3">
      <c r="A44" s="27" t="s">
        <v>36</v>
      </c>
      <c r="B44" s="28">
        <v>44286</v>
      </c>
      <c r="C44" s="28">
        <v>44408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</row>
    <row r="45" spans="1:47" ht="15.75" thickBot="1" x14ac:dyDescent="0.3">
      <c r="A45" s="30" t="s">
        <v>37</v>
      </c>
      <c r="B45" s="31"/>
      <c r="C45" s="32"/>
    </row>
    <row r="46" spans="1:47" ht="15.75" thickBot="1" x14ac:dyDescent="0.3">
      <c r="A46" s="33" t="s">
        <v>38</v>
      </c>
      <c r="B46" s="34">
        <v>44136</v>
      </c>
      <c r="C46" s="34">
        <v>44196</v>
      </c>
      <c r="I46" s="33"/>
      <c r="J46" s="33"/>
      <c r="K46" s="33"/>
      <c r="L46" s="33"/>
      <c r="M46" s="33"/>
      <c r="N46" s="33"/>
      <c r="O46" s="33"/>
      <c r="P46" s="33"/>
      <c r="Q46" s="33"/>
    </row>
    <row r="47" spans="1:47" ht="15.75" thickBot="1" x14ac:dyDescent="0.3">
      <c r="A47" s="33" t="s">
        <v>40</v>
      </c>
      <c r="B47" s="34">
        <v>44200</v>
      </c>
      <c r="C47" s="34">
        <v>44225</v>
      </c>
      <c r="R47" s="33"/>
      <c r="S47" s="33"/>
      <c r="T47" s="33"/>
      <c r="U47" s="33"/>
    </row>
    <row r="48" spans="1:47" ht="15.75" thickBot="1" x14ac:dyDescent="0.3">
      <c r="A48" s="33" t="s">
        <v>132</v>
      </c>
      <c r="B48" s="34">
        <v>44256</v>
      </c>
      <c r="C48" s="34">
        <v>44377</v>
      </c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</row>
    <row r="49" spans="1:67" ht="15.75" thickBot="1" x14ac:dyDescent="0.3">
      <c r="A49" s="33" t="s">
        <v>41</v>
      </c>
      <c r="B49" s="34">
        <v>44409</v>
      </c>
      <c r="C49" s="34">
        <v>44439</v>
      </c>
      <c r="AV49" s="33"/>
      <c r="AW49" s="33"/>
      <c r="AX49" s="33"/>
      <c r="AY49" s="33"/>
      <c r="AZ49" s="33"/>
    </row>
    <row r="50" spans="1:67" ht="15.75" thickBot="1" x14ac:dyDescent="0.3">
      <c r="A50" s="33" t="s">
        <v>42</v>
      </c>
      <c r="B50" s="34">
        <v>44440</v>
      </c>
      <c r="C50" s="34">
        <v>44500</v>
      </c>
      <c r="AZ50" s="33"/>
      <c r="BA50" s="33"/>
      <c r="BB50" s="33"/>
      <c r="BC50" s="33"/>
      <c r="BD50" s="33"/>
      <c r="BE50" s="33"/>
      <c r="BF50" s="33"/>
      <c r="BG50" s="33"/>
      <c r="BH50" s="33"/>
    </row>
    <row r="51" spans="1:67" ht="15.75" thickBot="1" x14ac:dyDescent="0.3">
      <c r="A51" s="33" t="s">
        <v>43</v>
      </c>
      <c r="B51" s="34">
        <v>44501</v>
      </c>
      <c r="C51" s="34">
        <v>44530</v>
      </c>
      <c r="BI51" s="33"/>
      <c r="BJ51" s="33"/>
      <c r="BK51" s="33"/>
      <c r="BL51" s="33"/>
      <c r="BM51" s="33"/>
    </row>
    <row r="52" spans="1:67" ht="15.75" thickBot="1" x14ac:dyDescent="0.3">
      <c r="A52" s="33" t="s">
        <v>44</v>
      </c>
      <c r="B52" s="34">
        <v>44531</v>
      </c>
      <c r="C52" s="34">
        <v>44545</v>
      </c>
      <c r="BM52" s="45"/>
      <c r="BN52" s="45"/>
      <c r="BO52" s="45"/>
    </row>
    <row r="53" spans="1:67" ht="15.75" thickBot="1" x14ac:dyDescent="0.3">
      <c r="A53" s="35" t="s">
        <v>45</v>
      </c>
      <c r="B53" s="36"/>
      <c r="C53" s="37"/>
    </row>
    <row r="54" spans="1:67" ht="15.75" thickBot="1" x14ac:dyDescent="0.3">
      <c r="A54" s="38" t="s">
        <v>46</v>
      </c>
      <c r="B54" s="39" t="s">
        <v>39</v>
      </c>
      <c r="C54" s="39" t="s">
        <v>39</v>
      </c>
    </row>
    <row r="55" spans="1:67" ht="15.75" thickBot="1" x14ac:dyDescent="0.3">
      <c r="A55" s="38" t="s">
        <v>47</v>
      </c>
      <c r="B55" s="39" t="s">
        <v>39</v>
      </c>
      <c r="C55" s="39" t="s">
        <v>39</v>
      </c>
    </row>
    <row r="56" spans="1:67" ht="15.75" thickBot="1" x14ac:dyDescent="0.3">
      <c r="A56" s="38" t="s">
        <v>48</v>
      </c>
      <c r="B56" s="39" t="s">
        <v>39</v>
      </c>
      <c r="C56" s="39" t="s">
        <v>39</v>
      </c>
    </row>
    <row r="57" spans="1:67" ht="15.75" thickBot="1" x14ac:dyDescent="0.3">
      <c r="A57" s="38" t="s">
        <v>25</v>
      </c>
      <c r="B57" s="39" t="s">
        <v>39</v>
      </c>
      <c r="C57" s="39" t="s">
        <v>39</v>
      </c>
    </row>
    <row r="58" spans="1:67" ht="15.75" thickBot="1" x14ac:dyDescent="0.3">
      <c r="A58" s="38" t="s">
        <v>20</v>
      </c>
      <c r="B58" s="39" t="s">
        <v>39</v>
      </c>
      <c r="C58" s="39" t="s">
        <v>39</v>
      </c>
    </row>
  </sheetData>
  <mergeCells count="24">
    <mergeCell ref="R1:BQ1"/>
    <mergeCell ref="AR2:BD2"/>
    <mergeCell ref="BE2:BQ2"/>
    <mergeCell ref="D1:Q1"/>
    <mergeCell ref="D3:H3"/>
    <mergeCell ref="I3:L3"/>
    <mergeCell ref="M3:Q3"/>
    <mergeCell ref="D2:Q2"/>
    <mergeCell ref="R2:AD2"/>
    <mergeCell ref="AE2:AQ2"/>
    <mergeCell ref="AD44:AU44"/>
    <mergeCell ref="BM52:BO52"/>
    <mergeCell ref="AR3:AU3"/>
    <mergeCell ref="AV3:AY3"/>
    <mergeCell ref="AZ3:BD3"/>
    <mergeCell ref="BE3:BH3"/>
    <mergeCell ref="BI3:BL3"/>
    <mergeCell ref="BM3:BQ3"/>
    <mergeCell ref="R3:U3"/>
    <mergeCell ref="V3:Y3"/>
    <mergeCell ref="Z3:AD3"/>
    <mergeCell ref="AE3:AH3"/>
    <mergeCell ref="AI3:AL3"/>
    <mergeCell ref="AM3:AQ3"/>
  </mergeCells>
  <pageMargins left="0.25" right="0.25" top="0.75" bottom="0.75" header="0.3" footer="0.3"/>
  <pageSetup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State Auditor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State Auditor</dc:creator>
  <cp:lastModifiedBy>Citizens Redistricting Commission</cp:lastModifiedBy>
  <cp:lastPrinted>2020-10-03T22:49:27Z</cp:lastPrinted>
  <dcterms:created xsi:type="dcterms:W3CDTF">2020-10-03T21:38:34Z</dcterms:created>
  <dcterms:modified xsi:type="dcterms:W3CDTF">2020-10-05T16:24:59Z</dcterms:modified>
</cp:coreProperties>
</file>