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n\Desktop\CSD Dropbox\Dropbox (Circulate San Diego)\[]-CSDTeam\Policy\MTS - Parking Report\Report Text - Data\"/>
    </mc:Choice>
  </mc:AlternateContent>
  <bookViews>
    <workbookView xWindow="360" yWindow="372" windowWidth="19320" windowHeight="11796"/>
  </bookViews>
  <sheets>
    <sheet name="Sheet1" sheetId="1" r:id="rId1"/>
    <sheet name="Sheet2" sheetId="2" r:id="rId2"/>
    <sheet name="Sheet3" sheetId="3" r:id="rId3"/>
  </sheets>
  <definedNames>
    <definedName name="Rapid" localSheetId="0">Sheet1!#REF!</definedName>
  </definedNames>
  <calcPr calcId="171027"/>
</workbook>
</file>

<file path=xl/calcChain.xml><?xml version="1.0" encoding="utf-8"?>
<calcChain xmlns="http://schemas.openxmlformats.org/spreadsheetml/2006/main">
  <c r="R34" i="1" l="1"/>
  <c r="G34" i="1" s="1"/>
  <c r="R33" i="1"/>
  <c r="G33" i="1" s="1"/>
  <c r="R32" i="1"/>
  <c r="G32" i="1" s="1"/>
  <c r="R31" i="1"/>
  <c r="G31" i="1" s="1"/>
  <c r="R30" i="1"/>
  <c r="G30" i="1" s="1"/>
  <c r="R29" i="1"/>
  <c r="G29" i="1" s="1"/>
  <c r="R28" i="1"/>
  <c r="G28" i="1" s="1"/>
  <c r="R27" i="1"/>
  <c r="G27" i="1" s="1"/>
  <c r="R26" i="1"/>
  <c r="G26" i="1" s="1"/>
  <c r="R25" i="1"/>
  <c r="G25" i="1" s="1"/>
  <c r="R24" i="1"/>
  <c r="G24" i="1" s="1"/>
  <c r="R21" i="1"/>
  <c r="G21" i="1" s="1"/>
  <c r="R20" i="1"/>
  <c r="G20" i="1" s="1"/>
  <c r="R19" i="1"/>
  <c r="G19" i="1" s="1"/>
  <c r="R18" i="1"/>
  <c r="G18" i="1" s="1"/>
  <c r="R17" i="1"/>
  <c r="G17" i="1" s="1"/>
  <c r="R16" i="1"/>
  <c r="G16" i="1" s="1"/>
  <c r="R15" i="1"/>
  <c r="G15" i="1" s="1"/>
  <c r="R13" i="1"/>
  <c r="G13" i="1" s="1"/>
  <c r="R12" i="1"/>
  <c r="G12" i="1" s="1"/>
  <c r="R11" i="1"/>
  <c r="G11" i="1" s="1"/>
  <c r="R10" i="1"/>
  <c r="G10" i="1" s="1"/>
  <c r="R3" i="1"/>
  <c r="G3" i="1" s="1"/>
  <c r="R4" i="1"/>
  <c r="G4" i="1" s="1"/>
  <c r="R5" i="1"/>
  <c r="G5" i="1" s="1"/>
  <c r="R6" i="1"/>
  <c r="G6" i="1" s="1"/>
  <c r="R7" i="1"/>
  <c r="G7" i="1" s="1"/>
  <c r="R8" i="1"/>
  <c r="G8" i="1" s="1"/>
  <c r="R9" i="1"/>
  <c r="G9" i="1" s="1"/>
  <c r="R2" i="1"/>
  <c r="G2" i="1" s="1"/>
</calcChain>
</file>

<file path=xl/sharedStrings.xml><?xml version="1.0" encoding="utf-8"?>
<sst xmlns="http://schemas.openxmlformats.org/spreadsheetml/2006/main" count="138" uniqueCount="93">
  <si>
    <t>Trolley Line/Rapid Route</t>
  </si>
  <si>
    <t>Address</t>
  </si>
  <si>
    <t>8th Street</t>
  </si>
  <si>
    <t>Blue</t>
  </si>
  <si>
    <t>555 W. 8th Street</t>
  </si>
  <si>
    <t>24th Street</t>
  </si>
  <si>
    <t>506 W. 22nd St.</t>
  </si>
  <si>
    <t>Bayfront/E Street</t>
  </si>
  <si>
    <t>750 E St.</t>
  </si>
  <si>
    <t>H Street</t>
  </si>
  <si>
    <t>745 H St.</t>
  </si>
  <si>
    <t>Palomar Street</t>
  </si>
  <si>
    <t>1265 Industrial Ave.</t>
  </si>
  <si>
    <t>Palm Avenue</t>
  </si>
  <si>
    <t>2340 Palm Ave.</t>
  </si>
  <si>
    <t>Iris Avenue</t>
  </si>
  <si>
    <t>3120 Iris Ave.</t>
  </si>
  <si>
    <t>Beyer Blvd. </t>
  </si>
  <si>
    <t>4035 Beyer Blvd.</t>
  </si>
  <si>
    <t>47th Street</t>
  </si>
  <si>
    <t>Orange</t>
  </si>
  <si>
    <t>350 47th St.</t>
  </si>
  <si>
    <t>Euclid Ave.</t>
  </si>
  <si>
    <t>450 Euclid Ave.</t>
  </si>
  <si>
    <t>Encanto/ 62nd Street</t>
  </si>
  <si>
    <t>6249 Akins Dr.</t>
  </si>
  <si>
    <t>Massachusetts Avenue</t>
  </si>
  <si>
    <t>1787 San Altos Pl.</t>
  </si>
  <si>
    <t>Lemon Grove Depot</t>
  </si>
  <si>
    <t>3443 Main St.</t>
  </si>
  <si>
    <t>Spring Street</t>
  </si>
  <si>
    <t>4250 Spring St.</t>
  </si>
  <si>
    <t>Grossmont Transit Center</t>
  </si>
  <si>
    <t>Orange | Green</t>
  </si>
  <si>
    <t>8601 Fletcher Pkwy.</t>
  </si>
  <si>
    <t>Amaya Drive</t>
  </si>
  <si>
    <t>9100 Amaya Dr.</t>
  </si>
  <si>
    <t>El Cajon Transit Center</t>
  </si>
  <si>
    <t>352 S. Marshall Ave.</t>
  </si>
  <si>
    <t>Old Town Transit Center</t>
  </si>
  <si>
    <t>Green</t>
  </si>
  <si>
    <t>4009 Taylor St.</t>
  </si>
  <si>
    <t>Morena/Linda Vista</t>
  </si>
  <si>
    <t>5210 Linda Vista Rd.</t>
  </si>
  <si>
    <t>Fashion Valley Transit Center</t>
  </si>
  <si>
    <t>1205 Fashion Valley Rd.</t>
  </si>
  <si>
    <t>Hazard Center</t>
  </si>
  <si>
    <t>7611 Hazard Center Dr.</t>
  </si>
  <si>
    <t>1,500 </t>
  </si>
  <si>
    <t>Qualcomm Stadium</t>
  </si>
  <si>
    <t>9449 Friars Rd.</t>
  </si>
  <si>
    <t>5,000 </t>
  </si>
  <si>
    <t>Grantville</t>
  </si>
  <si>
    <t>4510 Alvarado Canyon Rd.</t>
  </si>
  <si>
    <t>7255 Alvarado Rd.</t>
  </si>
  <si>
    <t>Green | Orange</t>
  </si>
  <si>
    <t>Arnele Avenue</t>
  </si>
  <si>
    <t>762 1/2 N. Marshall Ave.</t>
  </si>
  <si>
    <t>Gillespie Field</t>
  </si>
  <si>
    <t>1990 1/2 N. Cuyamaca St.</t>
  </si>
  <si>
    <t>Escondido Transit Center</t>
  </si>
  <si>
    <t>235 | 280 </t>
  </si>
  <si>
    <t>700 West Valley Parkway</t>
  </si>
  <si>
    <t>Del Lago Transit Station</t>
  </si>
  <si>
    <t>235 | 280</t>
  </si>
  <si>
    <t>3310 Del Lago Blvd.</t>
  </si>
  <si>
    <t>Rancho Bernando Transit Station</t>
  </si>
  <si>
    <t>235 | 237 | 290</t>
  </si>
  <si>
    <t>I-15 &amp; Bernardo Center Drive</t>
  </si>
  <si>
    <t>Sabre Springs Transit Station</t>
  </si>
  <si>
    <t>Sabre Springs Pkwy &amp; Ted Williams Pkwy</t>
  </si>
  <si>
    <t>Station</t>
  </si>
  <si>
    <t>CSD Count of Spaces</t>
  </si>
  <si>
    <t>Check #1 - Arrival Time</t>
  </si>
  <si>
    <t>Check #1 - Departure Time</t>
  </si>
  <si>
    <t>Check #1 - Parking Used</t>
  </si>
  <si>
    <t>Check #2 - Arrival Time</t>
  </si>
  <si>
    <t>Check #2 - Departure Time</t>
  </si>
  <si>
    <t>Check #2 - Parking Used</t>
  </si>
  <si>
    <t>Check #1 - Date</t>
  </si>
  <si>
    <t>Check #2 - Date</t>
  </si>
  <si>
    <t>N/A</t>
  </si>
  <si>
    <t>MTS #of Spaces (6/2/16)</t>
  </si>
  <si>
    <t>Special Use Only (Taxi/20-min load/MTS)</t>
  </si>
  <si>
    <t>Tier One</t>
  </si>
  <si>
    <t>Tier Two</t>
  </si>
  <si>
    <t>Tier Three</t>
  </si>
  <si>
    <t>59 (Until Oct)</t>
  </si>
  <si>
    <t>MTS Online Count (Information online is up to date) (8/18/16)</t>
  </si>
  <si>
    <t>Percent Utilization</t>
  </si>
  <si>
    <t>Average Useage</t>
  </si>
  <si>
    <t>70th Street</t>
  </si>
  <si>
    <t>MTS Joint Development 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</si>
</sst>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384A5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7F6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left" wrapText="1"/>
    </xf>
    <xf numFmtId="14" fontId="2" fillId="4" borderId="1" xfId="0" applyNumberFormat="1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right" wrapText="1"/>
    </xf>
    <xf numFmtId="0" fontId="4" fillId="0" borderId="1" xfId="0" applyFont="1" applyBorder="1"/>
    <xf numFmtId="9" fontId="4" fillId="0" borderId="1" xfId="2" applyFont="1" applyBorder="1"/>
    <xf numFmtId="14" fontId="4" fillId="0" borderId="1" xfId="0" applyNumberFormat="1" applyFont="1" applyBorder="1"/>
    <xf numFmtId="164" fontId="4" fillId="0" borderId="1" xfId="0" applyNumberFormat="1" applyFont="1" applyBorder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4" fillId="2" borderId="1" xfId="0" applyFont="1" applyFill="1" applyBorder="1" applyAlignment="1">
      <alignment vertical="top" wrapText="1"/>
    </xf>
    <xf numFmtId="0" fontId="5" fillId="2" borderId="1" xfId="1" applyFont="1" applyFill="1" applyBorder="1" applyAlignment="1" applyProtection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5" fillId="3" borderId="1" xfId="1" applyFont="1" applyFill="1" applyBorder="1" applyAlignment="1" applyProtection="1">
      <alignment vertical="top" wrapText="1"/>
    </xf>
    <xf numFmtId="0" fontId="4" fillId="3" borderId="1" xfId="1" applyFont="1" applyFill="1" applyBorder="1" applyAlignment="1" applyProtection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2" borderId="1" xfId="1" applyFont="1" applyFill="1" applyBorder="1" applyAlignment="1" applyProtection="1">
      <alignment vertical="top" wrapText="1"/>
    </xf>
    <xf numFmtId="0" fontId="6" fillId="2" borderId="0" xfId="0" applyFont="1" applyFill="1" applyBorder="1" applyAlignment="1">
      <alignment vertical="top" wrapText="1"/>
    </xf>
    <xf numFmtId="0" fontId="7" fillId="2" borderId="0" xfId="1" applyFont="1" applyFill="1" applyBorder="1" applyAlignment="1" applyProtection="1">
      <alignment vertical="top" wrapText="1"/>
    </xf>
    <xf numFmtId="0" fontId="7" fillId="2" borderId="0" xfId="1" applyFont="1" applyFill="1" applyAlignment="1" applyProtection="1">
      <alignment horizontal="right" vertical="top" wrapText="1"/>
    </xf>
    <xf numFmtId="0" fontId="6" fillId="0" borderId="0" xfId="0" applyFont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place/Beyer+Blvd+Trolley+Station/@32.5575576,-117.0469834,17z/data=!3m1!4b1!4m2!3m1!1s0x80d9493c87e465eb:0xc62a465a0c744974" TargetMode="External"/><Relationship Id="rId13" Type="http://schemas.openxmlformats.org/officeDocument/2006/relationships/hyperlink" Target="https://www.google.com/maps/place/Lemon+Grove+Depot/@32.7432945,-117.0306493,17z/data=!3m1!4b1!4m2!3m1!1s0x80d950d512539b2d:0x2c51c07a3f85e4a8" TargetMode="External"/><Relationship Id="rId18" Type="http://schemas.openxmlformats.org/officeDocument/2006/relationships/hyperlink" Target="https://www.google.com/maps/place/Old+Town+Transit+Center/@32.7546646,-117.199654,17z/data=!3m1!4b1!4m2!3m1!1s0x80deaae71ca5d28b:0x7e1fd43d6f40d578" TargetMode="External"/><Relationship Id="rId26" Type="http://schemas.openxmlformats.org/officeDocument/2006/relationships/hyperlink" Target="https://www.google.com/maps/place/Amaya+Trolley+Station/@32.7855275,-117.0019089,17z/data=!3m1!4b1!4m2!3m1!1s0x80d957719c46b161:0x3fb99bfe5c630b08" TargetMode="External"/><Relationship Id="rId3" Type="http://schemas.openxmlformats.org/officeDocument/2006/relationships/hyperlink" Target="https://www.google.com/maps/place/E+Street+Transit+Center/@32.6390066,-117.0983387,17z/data=!3m1!4b1!4m2!3m1!1s0x80d94df3c1006f1f:0xc7af5987277b9ffe" TargetMode="External"/><Relationship Id="rId21" Type="http://schemas.openxmlformats.org/officeDocument/2006/relationships/hyperlink" Target="https://www.google.com/maps/place/Hazard+Center+Station/@32.7703633,-117.1577619,17z/data=!3m1!4b1!4m2!3m1!1s0x80d9553b09fc8d43:0x63de37685792a27e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google.com/maps/place/Iris+Avenue+Transit+Center/@32.569883,-117.0660893,17z/data=!3m1!4b1!4m2!3m1!1s0x80d94eb2c9c1ca6b:0x44c27716fcaf25e5" TargetMode="External"/><Relationship Id="rId12" Type="http://schemas.openxmlformats.org/officeDocument/2006/relationships/hyperlink" Target="https://www.google.com/maps/place/Massachusetts+Avenue+Station/@32.7235012,-117.0395099,17z/data=!3m1!4b1!4m2!3m1!1s0x80d951223fcc9ef7:0x33794ccca71a86f7" TargetMode="External"/><Relationship Id="rId17" Type="http://schemas.openxmlformats.org/officeDocument/2006/relationships/hyperlink" Target="https://www.google.com/maps/place/El+Cajon+Transit+Center/@32.791975,-116.9758181,17z/data=!3m1!4b1!4m2!3m1!1s0x80d959d1ada88eb5:0x47e54deb1d960c85" TargetMode="External"/><Relationship Id="rId25" Type="http://schemas.openxmlformats.org/officeDocument/2006/relationships/hyperlink" Target="https://www.google.com/maps/place/Grossmont+Transit+Center/@32.7568601,-117.0172155,17z/data=!4m2!3m1!1s0x80d9570d85f92ab7:0xc7a43b5e35098804" TargetMode="External"/><Relationship Id="rId33" Type="http://schemas.openxmlformats.org/officeDocument/2006/relationships/hyperlink" Target="https://www.google.com/maps/place/Sabre+Springs+%26+Penasquitos+Transit+Station/@32.9642928,-117.0913124,17z/data=!3m1!4b1!4m2!3m1!1s0x80dbf9ed898f7933:0x65381ec6b96492f6" TargetMode="External"/><Relationship Id="rId2" Type="http://schemas.openxmlformats.org/officeDocument/2006/relationships/hyperlink" Target="https://www.google.com/maps/place/24th+Street+Transit+Center/@32.6621993,-117.1077409,17z/data=!3m1!4b1!4m2!3m1!1s0x80d9526a379524d1:0xf21d45e9c8a08c0c" TargetMode="External"/><Relationship Id="rId16" Type="http://schemas.openxmlformats.org/officeDocument/2006/relationships/hyperlink" Target="https://www.google.com/maps/place/Amaya+Trolley+Station/@32.7855275,-117.0019089,17z/data=!3m1!4b1!4m2!3m1!1s0x80d957719c46b161:0x3fb99bfe5c630b08" TargetMode="External"/><Relationship Id="rId20" Type="http://schemas.openxmlformats.org/officeDocument/2006/relationships/hyperlink" Target="https://www.google.com/maps/place/Fashion+Valley+Transit+Center/@32.7656183,-117.1694241,17z/data=!3m1!4b1!4m2!3m1!1s0x80d955327216170f:0x9c39c518c9ebdfc" TargetMode="External"/><Relationship Id="rId29" Type="http://schemas.openxmlformats.org/officeDocument/2006/relationships/hyperlink" Target="https://www.google.com/maps/place/Gillespie+Field+Station/@32.8269562,-116.9821092,17z/data=!3m1!4b1!4m2!3m1!1s0x80d9581cff788b2f:0x40bb1cb2bafca6e2" TargetMode="External"/><Relationship Id="rId1" Type="http://schemas.openxmlformats.org/officeDocument/2006/relationships/hyperlink" Target="https://www.google.com/maps/place/8th+Street+Transit+Center/@32.6777821,-117.1117363,16z/data=!4m5!1m2!2m1!1s8th+street+trolley+station!3m1!1s0x80d9524f8e7c0cfd:0xa10a4f046b8eb5ca" TargetMode="External"/><Relationship Id="rId6" Type="http://schemas.openxmlformats.org/officeDocument/2006/relationships/hyperlink" Target="https://www.google.com/maps/place/Palm+Ave+Trolley+Station/@32.5837027,-117.0840882,17z/data=!4m2!3m1!1s0x80d94c1f20eadd25:0xcc111f6b6d9b97be" TargetMode="External"/><Relationship Id="rId11" Type="http://schemas.openxmlformats.org/officeDocument/2006/relationships/hyperlink" Target="https://www.google.com/maps/place/Encanto%2F62nd+St+Trolley+Station/@32.7101937,-117.0639227,17z/data=!3m1!4b1!4m2!3m1!1s0x80d9516ec348cb3b:0xa21ec9019469e0ce" TargetMode="External"/><Relationship Id="rId24" Type="http://schemas.openxmlformats.org/officeDocument/2006/relationships/hyperlink" Target="https://www.google.com/maps/place/70th+St.+Trolley+Station/@32.7722103,-117.0420253,17z/data=!3m1!4b1!4m2!3m1!1s0x80d956e51732217d:0x2ea71e88ece50ee5" TargetMode="External"/><Relationship Id="rId32" Type="http://schemas.openxmlformats.org/officeDocument/2006/relationships/hyperlink" Target="https://www.google.com/maps/place/Rancho+Bernardo+Transit+Station/@33.0171687,-117.0809712,17z/data=!3m1!4b1!4m2!3m1!1s0x80dbf72d3e84903b:0xe2295b0ad4331a9d" TargetMode="External"/><Relationship Id="rId5" Type="http://schemas.openxmlformats.org/officeDocument/2006/relationships/hyperlink" Target="https://www.google.com/maps/place/Palomar+Street+Transit+Center/@32.6031601,-117.0847689,17z/data=!3m1!4b1!4m2!3m1!1s0x80d94c2b9093c96d:0xfe2c311159aef6d3" TargetMode="External"/><Relationship Id="rId15" Type="http://schemas.openxmlformats.org/officeDocument/2006/relationships/hyperlink" Target="https://www.google.com/maps/place/Grossmont+Transit+Center/@32.7568601,-117.0172155,17z/data=!4m2!3m1!1s0x80d9570d85f92ab7:0xc7a43b5e35098804" TargetMode="External"/><Relationship Id="rId23" Type="http://schemas.openxmlformats.org/officeDocument/2006/relationships/hyperlink" Target="https://www.google.com/maps/place/Grantville+Trolley+Station/@32.7803147,-117.0972075,17z/data=!3m1!4b1!4m2!3m1!1s0x80d955cf339df5d9:0xbb832d2507f2bcbf" TargetMode="External"/><Relationship Id="rId28" Type="http://schemas.openxmlformats.org/officeDocument/2006/relationships/hyperlink" Target="https://www.google.com/maps/place/Arnele+Avenue+Station/@32.8046686,-116.9756265,17z/data=!3m1!4b1!4m2!3m1!1s0x80d9582dd9c2a5cb:0xb439a96a17582a07" TargetMode="External"/><Relationship Id="rId10" Type="http://schemas.openxmlformats.org/officeDocument/2006/relationships/hyperlink" Target="https://www.google.com/maps/place/Euclid+Ave+Station/@32.7100228,-117.0861905,17z/data=!3m1!4b1!4m2!3m1!1s0x80d953dde83206ef:0x59df2e834681f604" TargetMode="External"/><Relationship Id="rId19" Type="http://schemas.openxmlformats.org/officeDocument/2006/relationships/hyperlink" Target="https://www.google.com/maps/place/Morena%2FLinda+Vista+Station/@32.7635528,-117.196139,17z/data=!3m1!4b1!4m2!3m1!1s0x80deaac21b00ac4b:0x6e25a6f797f9bc17" TargetMode="External"/><Relationship Id="rId31" Type="http://schemas.openxmlformats.org/officeDocument/2006/relationships/hyperlink" Target="https://www.google.com/maps/place/Del+Lago+Transit+Station/@33.0724096,-117.0704607,17z/data=!4m7!1m4!3m3!1s0x80dbf3fd06518073:0xf099d8983113258b!2sDel+Lago+Transit+Station!3b1!3m1!1s0x80dbf3fd06518073:0xf099d8983113258b" TargetMode="External"/><Relationship Id="rId4" Type="http://schemas.openxmlformats.org/officeDocument/2006/relationships/hyperlink" Target="https://www.google.com/maps/place/H+Street+Transit+Center/@32.6297357,-117.0947677,17z/data=!3m1!4b1!4m2!3m1!1s0x80d94de92322f4f1:0x6706cb97e0d695ba" TargetMode="External"/><Relationship Id="rId9" Type="http://schemas.openxmlformats.org/officeDocument/2006/relationships/hyperlink" Target="https://www.google.com/maps/place/47th+Street+Station/@32.7085459,-117.0943884,17z/data=!4m2!3m1!1s0x80d953c263a1f31b:0xceea86ed6aa0f69b" TargetMode="External"/><Relationship Id="rId14" Type="http://schemas.openxmlformats.org/officeDocument/2006/relationships/hyperlink" Target="https://www.google.com/maps/place/Spring+Street+Station/@32.7432945,-117.0306493,17z/data=!4m2!3m1!1s0x80d95730f0d6d47d:0xcba25bd8ac2e1422" TargetMode="External"/><Relationship Id="rId22" Type="http://schemas.openxmlformats.org/officeDocument/2006/relationships/hyperlink" Target="https://www.google.com/maps/place/Qualcomm+Stadium+Station/@32.7809623,-117.1190976,17z/data=!3m1!4b1!4m2!3m1!1s0x80d955a46b497c8d:0x9c47bc7dfd704e39" TargetMode="External"/><Relationship Id="rId27" Type="http://schemas.openxmlformats.org/officeDocument/2006/relationships/hyperlink" Target="https://www.google.com/maps/place/El+Cajon+Transit+Center/@32.791975,-116.9758181,17z/data=!3m1!4b1!4m2!3m1!1s0x80d959d1ada88eb5:0x47e54deb1d960c85" TargetMode="External"/><Relationship Id="rId30" Type="http://schemas.openxmlformats.org/officeDocument/2006/relationships/hyperlink" Target="https://www.google.com/maps/place/Escondido+Transit+Center/@33.1189262,-117.0903351,17z/data=!3m1!4b1!4m2!3m1!1s0x80dbf49a8d87ad6b:0x1fecf033dc889d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8" zoomScaleNormal="98" workbookViewId="0">
      <selection activeCell="G4" sqref="G4"/>
    </sheetView>
  </sheetViews>
  <sheetFormatPr defaultRowHeight="19.2" customHeight="1" x14ac:dyDescent="0.3"/>
  <cols>
    <col min="1" max="1" width="31.5546875" style="9" customWidth="1"/>
    <col min="2" max="2" width="19.33203125" style="9" customWidth="1"/>
    <col min="3" max="3" width="31.33203125" style="9" customWidth="1"/>
    <col min="4" max="4" width="14" style="9" customWidth="1"/>
    <col min="5" max="5" width="10.109375" style="12" customWidth="1"/>
    <col min="6" max="6" width="8.44140625" style="9" customWidth="1"/>
    <col min="7" max="7" width="8.6640625" style="9" customWidth="1"/>
    <col min="8" max="8" width="10.44140625" style="9" customWidth="1"/>
    <col min="9" max="9" width="12.88671875" style="9" customWidth="1"/>
    <col min="10" max="10" width="9.6640625" style="10" customWidth="1"/>
    <col min="11" max="11" width="10.44140625" style="11" customWidth="1"/>
    <col min="12" max="12" width="10.5546875" style="11" customWidth="1"/>
    <col min="13" max="13" width="11.5546875" style="9" customWidth="1"/>
    <col min="14" max="14" width="10.109375" style="10" customWidth="1"/>
    <col min="15" max="15" width="9.109375" style="11"/>
    <col min="16" max="16" width="10" style="11" customWidth="1"/>
    <col min="17" max="16384" width="8.88671875" style="9"/>
  </cols>
  <sheetData>
    <row r="1" spans="1:18" ht="19.2" customHeight="1" x14ac:dyDescent="0.3">
      <c r="A1" s="1" t="s">
        <v>71</v>
      </c>
      <c r="B1" s="1" t="s">
        <v>0</v>
      </c>
      <c r="C1" s="1" t="s">
        <v>1</v>
      </c>
      <c r="D1" s="1" t="s">
        <v>92</v>
      </c>
      <c r="E1" s="4" t="s">
        <v>82</v>
      </c>
      <c r="F1" s="1" t="s">
        <v>72</v>
      </c>
      <c r="G1" s="1" t="s">
        <v>89</v>
      </c>
      <c r="H1" s="1" t="s">
        <v>83</v>
      </c>
      <c r="I1" s="1" t="s">
        <v>88</v>
      </c>
      <c r="J1" s="2" t="s">
        <v>79</v>
      </c>
      <c r="K1" s="3" t="s">
        <v>73</v>
      </c>
      <c r="L1" s="3" t="s">
        <v>74</v>
      </c>
      <c r="M1" s="1" t="s">
        <v>75</v>
      </c>
      <c r="N1" s="2" t="s">
        <v>80</v>
      </c>
      <c r="O1" s="3" t="s">
        <v>76</v>
      </c>
      <c r="P1" s="3" t="s">
        <v>77</v>
      </c>
      <c r="Q1" s="1" t="s">
        <v>78</v>
      </c>
      <c r="R1" s="1" t="s">
        <v>90</v>
      </c>
    </row>
    <row r="2" spans="1:18" ht="19.2" customHeight="1" x14ac:dyDescent="0.3">
      <c r="A2" s="13" t="s">
        <v>2</v>
      </c>
      <c r="B2" s="13" t="s">
        <v>3</v>
      </c>
      <c r="C2" s="14" t="s">
        <v>4</v>
      </c>
      <c r="D2" s="14"/>
      <c r="E2" s="15">
        <v>123</v>
      </c>
      <c r="F2" s="5">
        <v>128</v>
      </c>
      <c r="G2" s="6">
        <f>R2/F2</f>
        <v>0.85546875</v>
      </c>
      <c r="H2" s="5">
        <v>7</v>
      </c>
      <c r="I2" s="5">
        <v>123</v>
      </c>
      <c r="J2" s="7">
        <v>42523</v>
      </c>
      <c r="K2" s="8">
        <v>0.4236111111111111</v>
      </c>
      <c r="L2" s="8">
        <v>0.43055555555555558</v>
      </c>
      <c r="M2" s="5">
        <v>109</v>
      </c>
      <c r="N2" s="7">
        <v>42570</v>
      </c>
      <c r="O2" s="8">
        <v>0.42499999999999999</v>
      </c>
      <c r="P2" s="8">
        <v>0.43333333333333335</v>
      </c>
      <c r="Q2" s="5">
        <v>110</v>
      </c>
      <c r="R2" s="5">
        <f>(Q2+M2)/2</f>
        <v>109.5</v>
      </c>
    </row>
    <row r="3" spans="1:18" ht="19.2" customHeight="1" x14ac:dyDescent="0.3">
      <c r="A3" s="16" t="s">
        <v>5</v>
      </c>
      <c r="B3" s="16" t="s">
        <v>3</v>
      </c>
      <c r="C3" s="17" t="s">
        <v>6</v>
      </c>
      <c r="D3" s="18" t="s">
        <v>86</v>
      </c>
      <c r="E3" s="19">
        <v>156</v>
      </c>
      <c r="F3" s="5">
        <v>108</v>
      </c>
      <c r="G3" s="6">
        <f t="shared" ref="G3:G34" si="0">R3/F3</f>
        <v>0.97685185185185186</v>
      </c>
      <c r="H3" s="5">
        <v>8</v>
      </c>
      <c r="I3" s="5">
        <v>156</v>
      </c>
      <c r="J3" s="7">
        <v>42523</v>
      </c>
      <c r="K3" s="8">
        <v>0.4375</v>
      </c>
      <c r="L3" s="8">
        <v>0.44097222222222227</v>
      </c>
      <c r="M3" s="5">
        <v>107</v>
      </c>
      <c r="N3" s="7">
        <v>42570</v>
      </c>
      <c r="O3" s="8">
        <v>0.43541666666666662</v>
      </c>
      <c r="P3" s="8">
        <v>0.44444444444444442</v>
      </c>
      <c r="Q3" s="5">
        <v>104</v>
      </c>
      <c r="R3" s="5">
        <f t="shared" ref="R3:R21" si="1">(Q3+M3)/2</f>
        <v>105.5</v>
      </c>
    </row>
    <row r="4" spans="1:18" ht="19.2" customHeight="1" x14ac:dyDescent="0.3">
      <c r="A4" s="13" t="s">
        <v>7</v>
      </c>
      <c r="B4" s="13" t="s">
        <v>3</v>
      </c>
      <c r="C4" s="14" t="s">
        <v>8</v>
      </c>
      <c r="D4" s="20" t="s">
        <v>84</v>
      </c>
      <c r="E4" s="15">
        <v>267</v>
      </c>
      <c r="F4" s="5">
        <v>254</v>
      </c>
      <c r="G4" s="6">
        <f t="shared" si="0"/>
        <v>0.89370078740157477</v>
      </c>
      <c r="H4" s="5">
        <v>19</v>
      </c>
      <c r="I4" s="5">
        <v>267</v>
      </c>
      <c r="J4" s="7">
        <v>42523</v>
      </c>
      <c r="K4" s="8">
        <v>0.4548611111111111</v>
      </c>
      <c r="L4" s="8">
        <v>0.45833333333333331</v>
      </c>
      <c r="M4" s="5">
        <v>236</v>
      </c>
      <c r="N4" s="7">
        <v>42570</v>
      </c>
      <c r="O4" s="8">
        <v>0.44861111111111113</v>
      </c>
      <c r="P4" s="8">
        <v>0.46180555555555558</v>
      </c>
      <c r="Q4" s="5">
        <v>218</v>
      </c>
      <c r="R4" s="5">
        <f t="shared" si="1"/>
        <v>227</v>
      </c>
    </row>
    <row r="5" spans="1:18" ht="19.2" customHeight="1" x14ac:dyDescent="0.3">
      <c r="A5" s="16" t="s">
        <v>9</v>
      </c>
      <c r="B5" s="16" t="s">
        <v>3</v>
      </c>
      <c r="C5" s="17" t="s">
        <v>10</v>
      </c>
      <c r="D5" s="18" t="s">
        <v>84</v>
      </c>
      <c r="E5" s="19">
        <v>295</v>
      </c>
      <c r="F5" s="5">
        <v>269</v>
      </c>
      <c r="G5" s="6">
        <f t="shared" si="0"/>
        <v>0.84572490706319703</v>
      </c>
      <c r="H5" s="5">
        <v>9</v>
      </c>
      <c r="I5" s="5">
        <v>295</v>
      </c>
      <c r="J5" s="7">
        <v>42523</v>
      </c>
      <c r="K5" s="8">
        <v>0.46180555555555558</v>
      </c>
      <c r="L5" s="8">
        <v>0.46875</v>
      </c>
      <c r="M5" s="5">
        <v>233</v>
      </c>
      <c r="N5" s="7">
        <v>42570</v>
      </c>
      <c r="O5" s="8">
        <v>0.46319444444444446</v>
      </c>
      <c r="P5" s="8">
        <v>0.47291666666666665</v>
      </c>
      <c r="Q5" s="5">
        <v>222</v>
      </c>
      <c r="R5" s="5">
        <f t="shared" si="1"/>
        <v>227.5</v>
      </c>
    </row>
    <row r="6" spans="1:18" ht="19.2" customHeight="1" x14ac:dyDescent="0.3">
      <c r="A6" s="13" t="s">
        <v>11</v>
      </c>
      <c r="B6" s="13" t="s">
        <v>3</v>
      </c>
      <c r="C6" s="14" t="s">
        <v>12</v>
      </c>
      <c r="D6" s="20" t="s">
        <v>85</v>
      </c>
      <c r="E6" s="15">
        <v>305</v>
      </c>
      <c r="F6" s="5">
        <v>244</v>
      </c>
      <c r="G6" s="6">
        <f t="shared" si="0"/>
        <v>0.80327868852459017</v>
      </c>
      <c r="H6" s="5">
        <v>17</v>
      </c>
      <c r="I6" s="5">
        <v>305</v>
      </c>
      <c r="J6" s="7">
        <v>42523</v>
      </c>
      <c r="K6" s="8">
        <v>0.47222222222222227</v>
      </c>
      <c r="L6" s="8">
        <v>0.47916666666666669</v>
      </c>
      <c r="M6" s="5">
        <v>190</v>
      </c>
      <c r="N6" s="7">
        <v>42570</v>
      </c>
      <c r="O6" s="8">
        <v>0.47569444444444442</v>
      </c>
      <c r="P6" s="8">
        <v>0.48541666666666666</v>
      </c>
      <c r="Q6" s="5">
        <v>202</v>
      </c>
      <c r="R6" s="5">
        <f t="shared" si="1"/>
        <v>196</v>
      </c>
    </row>
    <row r="7" spans="1:18" ht="19.2" customHeight="1" x14ac:dyDescent="0.3">
      <c r="A7" s="16" t="s">
        <v>13</v>
      </c>
      <c r="B7" s="16" t="s">
        <v>3</v>
      </c>
      <c r="C7" s="17" t="s">
        <v>14</v>
      </c>
      <c r="D7" s="18" t="s">
        <v>85</v>
      </c>
      <c r="E7" s="19">
        <v>499</v>
      </c>
      <c r="F7" s="5">
        <v>271</v>
      </c>
      <c r="G7" s="6">
        <f t="shared" si="0"/>
        <v>0.46309963099630996</v>
      </c>
      <c r="H7" s="5">
        <v>18</v>
      </c>
      <c r="I7" s="5">
        <v>499</v>
      </c>
      <c r="J7" s="7">
        <v>42523</v>
      </c>
      <c r="K7" s="8">
        <v>0.48958333333333331</v>
      </c>
      <c r="L7" s="8">
        <v>0.5</v>
      </c>
      <c r="M7" s="5">
        <v>106</v>
      </c>
      <c r="N7" s="7">
        <v>42570</v>
      </c>
      <c r="O7" s="8">
        <v>0.48958333333333331</v>
      </c>
      <c r="P7" s="8">
        <v>0.5</v>
      </c>
      <c r="Q7" s="5">
        <v>145</v>
      </c>
      <c r="R7" s="5">
        <f t="shared" si="1"/>
        <v>125.5</v>
      </c>
    </row>
    <row r="8" spans="1:18" ht="19.2" customHeight="1" x14ac:dyDescent="0.3">
      <c r="A8" s="13" t="s">
        <v>15</v>
      </c>
      <c r="B8" s="13" t="s">
        <v>3</v>
      </c>
      <c r="C8" s="14" t="s">
        <v>16</v>
      </c>
      <c r="D8" s="20" t="s">
        <v>86</v>
      </c>
      <c r="E8" s="15">
        <v>192</v>
      </c>
      <c r="F8" s="5">
        <v>167</v>
      </c>
      <c r="G8" s="6">
        <f t="shared" si="0"/>
        <v>0.6586826347305389</v>
      </c>
      <c r="H8" s="5">
        <v>12</v>
      </c>
      <c r="I8" s="5">
        <v>192</v>
      </c>
      <c r="J8" s="7">
        <v>42523</v>
      </c>
      <c r="K8" s="8">
        <v>0.50347222222222221</v>
      </c>
      <c r="L8" s="8">
        <v>0.51041666666666663</v>
      </c>
      <c r="M8" s="5">
        <v>107</v>
      </c>
      <c r="N8" s="7">
        <v>42570</v>
      </c>
      <c r="O8" s="8">
        <v>0.50208333333333333</v>
      </c>
      <c r="P8" s="8">
        <v>0.5083333333333333</v>
      </c>
      <c r="Q8" s="5">
        <v>113</v>
      </c>
      <c r="R8" s="5">
        <f t="shared" si="1"/>
        <v>110</v>
      </c>
    </row>
    <row r="9" spans="1:18" ht="19.2" customHeight="1" x14ac:dyDescent="0.3">
      <c r="A9" s="16" t="s">
        <v>17</v>
      </c>
      <c r="B9" s="16" t="s">
        <v>3</v>
      </c>
      <c r="C9" s="17" t="s">
        <v>18</v>
      </c>
      <c r="D9" s="18" t="s">
        <v>86</v>
      </c>
      <c r="E9" s="19">
        <v>131</v>
      </c>
      <c r="F9" s="5">
        <v>120</v>
      </c>
      <c r="G9" s="6">
        <f t="shared" si="0"/>
        <v>0.80833333333333335</v>
      </c>
      <c r="H9" s="5">
        <v>9</v>
      </c>
      <c r="I9" s="5">
        <v>131</v>
      </c>
      <c r="J9" s="7">
        <v>42523</v>
      </c>
      <c r="K9" s="8">
        <v>0.51736111111111105</v>
      </c>
      <c r="L9" s="8">
        <v>0.52430555555555558</v>
      </c>
      <c r="M9" s="5">
        <v>84</v>
      </c>
      <c r="N9" s="7">
        <v>42570</v>
      </c>
      <c r="O9" s="8">
        <v>0.51041666666666663</v>
      </c>
      <c r="P9" s="8">
        <v>0.51388888888888895</v>
      </c>
      <c r="Q9" s="5">
        <v>110</v>
      </c>
      <c r="R9" s="5">
        <f t="shared" si="1"/>
        <v>97</v>
      </c>
    </row>
    <row r="10" spans="1:18" ht="19.2" customHeight="1" x14ac:dyDescent="0.3">
      <c r="A10" s="16" t="s">
        <v>19</v>
      </c>
      <c r="B10" s="16" t="s">
        <v>20</v>
      </c>
      <c r="C10" s="17" t="s">
        <v>21</v>
      </c>
      <c r="D10" s="17"/>
      <c r="E10" s="19">
        <v>129</v>
      </c>
      <c r="F10" s="5">
        <v>72</v>
      </c>
      <c r="G10" s="6">
        <f t="shared" si="0"/>
        <v>0.40277777777777779</v>
      </c>
      <c r="H10" s="5">
        <v>9</v>
      </c>
      <c r="I10" s="5">
        <v>129</v>
      </c>
      <c r="J10" s="7">
        <v>42528</v>
      </c>
      <c r="K10" s="8">
        <v>0.43055555555555558</v>
      </c>
      <c r="L10" s="8">
        <v>0.4375</v>
      </c>
      <c r="M10" s="5">
        <v>30</v>
      </c>
      <c r="N10" s="7">
        <v>42556</v>
      </c>
      <c r="O10" s="8">
        <v>0.42083333333333334</v>
      </c>
      <c r="P10" s="8">
        <v>0.42708333333333331</v>
      </c>
      <c r="Q10" s="5">
        <v>28</v>
      </c>
      <c r="R10" s="5">
        <f t="shared" si="1"/>
        <v>29</v>
      </c>
    </row>
    <row r="11" spans="1:18" ht="19.2" customHeight="1" x14ac:dyDescent="0.3">
      <c r="A11" s="13" t="s">
        <v>22</v>
      </c>
      <c r="B11" s="13" t="s">
        <v>20</v>
      </c>
      <c r="C11" s="14" t="s">
        <v>23</v>
      </c>
      <c r="D11" s="20" t="s">
        <v>85</v>
      </c>
      <c r="E11" s="15">
        <v>115</v>
      </c>
      <c r="F11" s="5">
        <v>101</v>
      </c>
      <c r="G11" s="6">
        <f t="shared" si="0"/>
        <v>0.68811881188118806</v>
      </c>
      <c r="H11" s="5">
        <v>5</v>
      </c>
      <c r="I11" s="5">
        <v>115</v>
      </c>
      <c r="J11" s="7">
        <v>42528</v>
      </c>
      <c r="K11" s="8">
        <v>0.44097222222222227</v>
      </c>
      <c r="L11" s="8">
        <v>0.44444444444444442</v>
      </c>
      <c r="M11" s="5">
        <v>73</v>
      </c>
      <c r="N11" s="7">
        <v>42556</v>
      </c>
      <c r="O11" s="8">
        <v>0.43055555555555558</v>
      </c>
      <c r="P11" s="8">
        <v>0.4368055555555555</v>
      </c>
      <c r="Q11" s="5">
        <v>66</v>
      </c>
      <c r="R11" s="5">
        <f t="shared" si="1"/>
        <v>69.5</v>
      </c>
    </row>
    <row r="12" spans="1:18" ht="19.2" customHeight="1" x14ac:dyDescent="0.3">
      <c r="A12" s="16" t="s">
        <v>24</v>
      </c>
      <c r="B12" s="16" t="s">
        <v>20</v>
      </c>
      <c r="C12" s="17" t="s">
        <v>25</v>
      </c>
      <c r="D12" s="18" t="s">
        <v>84</v>
      </c>
      <c r="E12" s="19">
        <v>158</v>
      </c>
      <c r="F12" s="5">
        <v>160</v>
      </c>
      <c r="G12" s="6">
        <f t="shared" si="0"/>
        <v>0.41562500000000002</v>
      </c>
      <c r="H12" s="5">
        <v>3</v>
      </c>
      <c r="I12" s="5">
        <v>158</v>
      </c>
      <c r="J12" s="7">
        <v>42528</v>
      </c>
      <c r="K12" s="8">
        <v>0.4513888888888889</v>
      </c>
      <c r="L12" s="8">
        <v>0.46527777777777773</v>
      </c>
      <c r="M12" s="5">
        <v>64</v>
      </c>
      <c r="N12" s="7">
        <v>42556</v>
      </c>
      <c r="O12" s="8">
        <v>0.4381944444444445</v>
      </c>
      <c r="P12" s="8">
        <v>0.43958333333333338</v>
      </c>
      <c r="Q12" s="5">
        <v>69</v>
      </c>
      <c r="R12" s="5">
        <f t="shared" si="1"/>
        <v>66.5</v>
      </c>
    </row>
    <row r="13" spans="1:18" ht="19.2" customHeight="1" x14ac:dyDescent="0.3">
      <c r="A13" s="13" t="s">
        <v>26</v>
      </c>
      <c r="B13" s="13" t="s">
        <v>20</v>
      </c>
      <c r="C13" s="14" t="s">
        <v>27</v>
      </c>
      <c r="D13" s="20" t="s">
        <v>85</v>
      </c>
      <c r="E13" s="15">
        <v>241</v>
      </c>
      <c r="F13" s="5">
        <v>244</v>
      </c>
      <c r="G13" s="6">
        <f t="shared" si="0"/>
        <v>0.37090163934426229</v>
      </c>
      <c r="H13" s="5">
        <v>5</v>
      </c>
      <c r="I13" s="5">
        <v>241</v>
      </c>
      <c r="J13" s="7">
        <v>42528</v>
      </c>
      <c r="K13" s="8">
        <v>0.46875</v>
      </c>
      <c r="L13" s="8">
        <v>0.47569444444444442</v>
      </c>
      <c r="M13" s="5">
        <v>121</v>
      </c>
      <c r="N13" s="7">
        <v>42556</v>
      </c>
      <c r="O13" s="8">
        <v>0.4465277777777778</v>
      </c>
      <c r="P13" s="8">
        <v>0.4548611111111111</v>
      </c>
      <c r="Q13" s="5">
        <v>60</v>
      </c>
      <c r="R13" s="5">
        <f t="shared" si="1"/>
        <v>90.5</v>
      </c>
    </row>
    <row r="14" spans="1:18" ht="19.2" customHeight="1" x14ac:dyDescent="0.3">
      <c r="A14" s="16" t="s">
        <v>28</v>
      </c>
      <c r="B14" s="16" t="s">
        <v>20</v>
      </c>
      <c r="C14" s="17" t="s">
        <v>29</v>
      </c>
      <c r="D14" s="17"/>
      <c r="E14" s="19">
        <v>22</v>
      </c>
      <c r="F14" s="5" t="s">
        <v>81</v>
      </c>
      <c r="G14" s="6"/>
      <c r="H14" s="5"/>
      <c r="I14" s="5">
        <v>22</v>
      </c>
      <c r="J14" s="7">
        <v>42528</v>
      </c>
      <c r="K14" s="8">
        <v>0.47916666666666669</v>
      </c>
      <c r="L14" s="8">
        <v>0.4826388888888889</v>
      </c>
      <c r="M14" s="5" t="s">
        <v>81</v>
      </c>
      <c r="N14" s="7"/>
      <c r="O14" s="8"/>
      <c r="P14" s="8"/>
      <c r="Q14" s="5"/>
      <c r="R14" s="5"/>
    </row>
    <row r="15" spans="1:18" ht="19.2" customHeight="1" x14ac:dyDescent="0.3">
      <c r="A15" s="13" t="s">
        <v>30</v>
      </c>
      <c r="B15" s="13" t="s">
        <v>20</v>
      </c>
      <c r="C15" s="14" t="s">
        <v>31</v>
      </c>
      <c r="D15" s="20" t="s">
        <v>86</v>
      </c>
      <c r="E15" s="15">
        <v>324</v>
      </c>
      <c r="F15" s="5">
        <v>323</v>
      </c>
      <c r="G15" s="6">
        <f t="shared" si="0"/>
        <v>0.21052631578947367</v>
      </c>
      <c r="H15" s="5"/>
      <c r="I15" s="5">
        <v>324</v>
      </c>
      <c r="J15" s="7">
        <v>42552</v>
      </c>
      <c r="K15" s="8">
        <v>0.40763888888888888</v>
      </c>
      <c r="L15" s="8">
        <v>0.41597222222222219</v>
      </c>
      <c r="M15" s="5">
        <v>56</v>
      </c>
      <c r="N15" s="7">
        <v>42556</v>
      </c>
      <c r="O15" s="8">
        <v>0.46111111111111108</v>
      </c>
      <c r="P15" s="8">
        <v>0.47291666666666665</v>
      </c>
      <c r="Q15" s="5">
        <v>80</v>
      </c>
      <c r="R15" s="5">
        <f t="shared" si="1"/>
        <v>68</v>
      </c>
    </row>
    <row r="16" spans="1:18" ht="19.2" customHeight="1" x14ac:dyDescent="0.3">
      <c r="A16" s="16" t="s">
        <v>32</v>
      </c>
      <c r="B16" s="16" t="s">
        <v>33</v>
      </c>
      <c r="C16" s="17" t="s">
        <v>34</v>
      </c>
      <c r="D16" s="17"/>
      <c r="E16" s="19">
        <v>220</v>
      </c>
      <c r="F16" s="5">
        <v>238</v>
      </c>
      <c r="G16" s="6">
        <f t="shared" si="0"/>
        <v>0.57563025210084029</v>
      </c>
      <c r="H16" s="5"/>
      <c r="I16" s="5">
        <v>220</v>
      </c>
      <c r="J16" s="7">
        <v>42593</v>
      </c>
      <c r="K16" s="8">
        <v>0.3923611111111111</v>
      </c>
      <c r="L16" s="8">
        <v>0.40277777777777773</v>
      </c>
      <c r="M16" s="5">
        <v>130</v>
      </c>
      <c r="N16" s="7">
        <v>42594</v>
      </c>
      <c r="O16" s="8">
        <v>0.39583333333333331</v>
      </c>
      <c r="P16" s="8">
        <v>0.40972222222222227</v>
      </c>
      <c r="Q16" s="5">
        <v>144</v>
      </c>
      <c r="R16" s="5">
        <f t="shared" si="1"/>
        <v>137</v>
      </c>
    </row>
    <row r="17" spans="1:18" ht="19.2" customHeight="1" x14ac:dyDescent="0.3">
      <c r="A17" s="13" t="s">
        <v>35</v>
      </c>
      <c r="B17" s="13" t="s">
        <v>33</v>
      </c>
      <c r="C17" s="14" t="s">
        <v>36</v>
      </c>
      <c r="D17" s="20" t="s">
        <v>86</v>
      </c>
      <c r="E17" s="15">
        <v>236</v>
      </c>
      <c r="F17" s="5">
        <v>201</v>
      </c>
      <c r="G17" s="6">
        <f t="shared" si="0"/>
        <v>0.47761194029850745</v>
      </c>
      <c r="H17" s="5">
        <v>5</v>
      </c>
      <c r="I17" s="5">
        <v>236</v>
      </c>
      <c r="J17" s="7">
        <v>42550</v>
      </c>
      <c r="K17" s="8">
        <v>0.48125000000000001</v>
      </c>
      <c r="L17" s="8">
        <v>0.48680555555555555</v>
      </c>
      <c r="M17" s="5">
        <v>109</v>
      </c>
      <c r="N17" s="7">
        <v>42556</v>
      </c>
      <c r="O17" s="8">
        <v>0.47847222222222219</v>
      </c>
      <c r="P17" s="8">
        <v>0.48194444444444445</v>
      </c>
      <c r="Q17" s="5">
        <v>83</v>
      </c>
      <c r="R17" s="5">
        <f t="shared" si="1"/>
        <v>96</v>
      </c>
    </row>
    <row r="18" spans="1:18" ht="19.2" customHeight="1" x14ac:dyDescent="0.3">
      <c r="A18" s="16" t="s">
        <v>37</v>
      </c>
      <c r="B18" s="16" t="s">
        <v>33</v>
      </c>
      <c r="C18" s="17" t="s">
        <v>38</v>
      </c>
      <c r="D18" s="18" t="s">
        <v>84</v>
      </c>
      <c r="E18" s="19">
        <v>469</v>
      </c>
      <c r="F18" s="5">
        <v>481</v>
      </c>
      <c r="G18" s="6">
        <f t="shared" si="0"/>
        <v>0.54781704781704776</v>
      </c>
      <c r="H18" s="5"/>
      <c r="I18" s="5">
        <v>469</v>
      </c>
      <c r="J18" s="7">
        <v>42552</v>
      </c>
      <c r="K18" s="8">
        <v>0.42708333333333331</v>
      </c>
      <c r="L18" s="8">
        <v>0.43888888888888888</v>
      </c>
      <c r="M18" s="5">
        <v>241</v>
      </c>
      <c r="N18" s="7">
        <v>42556</v>
      </c>
      <c r="O18" s="8">
        <v>0.4861111111111111</v>
      </c>
      <c r="P18" s="8">
        <v>0.49652777777777773</v>
      </c>
      <c r="Q18" s="5">
        <v>286</v>
      </c>
      <c r="R18" s="5">
        <f t="shared" si="1"/>
        <v>263.5</v>
      </c>
    </row>
    <row r="19" spans="1:18" ht="19.2" customHeight="1" x14ac:dyDescent="0.3">
      <c r="A19" s="16" t="s">
        <v>39</v>
      </c>
      <c r="B19" s="16" t="s">
        <v>40</v>
      </c>
      <c r="C19" s="17" t="s">
        <v>41</v>
      </c>
      <c r="D19" s="17"/>
      <c r="E19" s="19">
        <v>412</v>
      </c>
      <c r="F19" s="5">
        <v>412</v>
      </c>
      <c r="G19" s="6">
        <f t="shared" si="0"/>
        <v>0.94053398058252424</v>
      </c>
      <c r="H19" s="5"/>
      <c r="I19" s="5">
        <v>412</v>
      </c>
      <c r="J19" s="7">
        <v>42535</v>
      </c>
      <c r="K19" s="8">
        <v>0.44791666666666669</v>
      </c>
      <c r="L19" s="8">
        <v>0.4548611111111111</v>
      </c>
      <c r="M19" s="5">
        <v>400</v>
      </c>
      <c r="N19" s="7">
        <v>42605</v>
      </c>
      <c r="O19" s="8">
        <v>0.4368055555555555</v>
      </c>
      <c r="P19" s="8">
        <v>0.44791666666666669</v>
      </c>
      <c r="Q19" s="5">
        <v>375</v>
      </c>
      <c r="R19" s="5">
        <f t="shared" si="1"/>
        <v>387.5</v>
      </c>
    </row>
    <row r="20" spans="1:18" ht="19.2" customHeight="1" x14ac:dyDescent="0.3">
      <c r="A20" s="13" t="s">
        <v>42</v>
      </c>
      <c r="B20" s="13" t="s">
        <v>40</v>
      </c>
      <c r="C20" s="14" t="s">
        <v>43</v>
      </c>
      <c r="D20" s="14"/>
      <c r="E20" s="15">
        <v>199</v>
      </c>
      <c r="F20" s="5">
        <v>78</v>
      </c>
      <c r="G20" s="6">
        <f t="shared" si="0"/>
        <v>0.90384615384615385</v>
      </c>
      <c r="H20" s="5"/>
      <c r="I20" s="5">
        <v>199</v>
      </c>
      <c r="J20" s="7">
        <v>42535</v>
      </c>
      <c r="K20" s="8">
        <v>0.45833333333333331</v>
      </c>
      <c r="L20" s="8">
        <v>0.46875</v>
      </c>
      <c r="M20" s="5">
        <v>74</v>
      </c>
      <c r="N20" s="7">
        <v>42605</v>
      </c>
      <c r="O20" s="8">
        <v>0.42152777777777778</v>
      </c>
      <c r="P20" s="8">
        <v>0.43333333333333335</v>
      </c>
      <c r="Q20" s="5">
        <v>67</v>
      </c>
      <c r="R20" s="5">
        <f t="shared" si="1"/>
        <v>70.5</v>
      </c>
    </row>
    <row r="21" spans="1:18" ht="19.2" customHeight="1" x14ac:dyDescent="0.3">
      <c r="A21" s="16" t="s">
        <v>44</v>
      </c>
      <c r="B21" s="16" t="s">
        <v>40</v>
      </c>
      <c r="C21" s="17" t="s">
        <v>45</v>
      </c>
      <c r="D21" s="17"/>
      <c r="E21" s="19">
        <v>63</v>
      </c>
      <c r="F21" s="5">
        <v>55</v>
      </c>
      <c r="G21" s="6">
        <f t="shared" si="0"/>
        <v>0.65454545454545454</v>
      </c>
      <c r="H21" s="5"/>
      <c r="I21" s="5">
        <v>63</v>
      </c>
      <c r="J21" s="7">
        <v>42535</v>
      </c>
      <c r="K21" s="8">
        <v>0.47222222222222227</v>
      </c>
      <c r="L21" s="8">
        <v>0.47916666666666669</v>
      </c>
      <c r="M21" s="5">
        <v>39</v>
      </c>
      <c r="N21" s="7">
        <v>42605</v>
      </c>
      <c r="O21" s="8">
        <v>0.41666666666666669</v>
      </c>
      <c r="P21" s="8">
        <v>0.41875000000000001</v>
      </c>
      <c r="Q21" s="5">
        <v>33</v>
      </c>
      <c r="R21" s="5">
        <f t="shared" si="1"/>
        <v>36</v>
      </c>
    </row>
    <row r="22" spans="1:18" ht="19.2" customHeight="1" x14ac:dyDescent="0.3">
      <c r="A22" s="13" t="s">
        <v>46</v>
      </c>
      <c r="B22" s="13" t="s">
        <v>40</v>
      </c>
      <c r="C22" s="14" t="s">
        <v>47</v>
      </c>
      <c r="D22" s="14"/>
      <c r="E22" s="15" t="s">
        <v>48</v>
      </c>
      <c r="F22" s="5"/>
      <c r="G22" s="6"/>
      <c r="H22" s="5"/>
      <c r="I22" s="5">
        <v>1500</v>
      </c>
      <c r="J22" s="7"/>
      <c r="K22" s="8"/>
      <c r="L22" s="8"/>
      <c r="M22" s="5"/>
      <c r="N22" s="7"/>
      <c r="O22" s="8"/>
      <c r="P22" s="8"/>
      <c r="Q22" s="5">
        <v>0</v>
      </c>
      <c r="R22" s="5"/>
    </row>
    <row r="23" spans="1:18" ht="19.2" customHeight="1" x14ac:dyDescent="0.3">
      <c r="A23" s="16" t="s">
        <v>49</v>
      </c>
      <c r="B23" s="16" t="s">
        <v>40</v>
      </c>
      <c r="C23" s="17" t="s">
        <v>50</v>
      </c>
      <c r="D23" s="17"/>
      <c r="E23" s="19" t="s">
        <v>51</v>
      </c>
      <c r="F23" s="5"/>
      <c r="G23" s="6"/>
      <c r="H23" s="5"/>
      <c r="I23" s="5">
        <v>5000</v>
      </c>
      <c r="J23" s="7"/>
      <c r="K23" s="8"/>
      <c r="L23" s="8"/>
      <c r="M23" s="5"/>
      <c r="N23" s="7"/>
      <c r="O23" s="8"/>
      <c r="P23" s="8"/>
      <c r="Q23" s="5"/>
      <c r="R23" s="5"/>
    </row>
    <row r="24" spans="1:18" ht="19.2" customHeight="1" x14ac:dyDescent="0.3">
      <c r="A24" s="13" t="s">
        <v>52</v>
      </c>
      <c r="B24" s="13" t="s">
        <v>40</v>
      </c>
      <c r="C24" s="14" t="s">
        <v>53</v>
      </c>
      <c r="D24" s="20" t="s">
        <v>84</v>
      </c>
      <c r="E24" s="15">
        <v>254</v>
      </c>
      <c r="F24" s="5">
        <v>240</v>
      </c>
      <c r="G24" s="6">
        <f t="shared" si="0"/>
        <v>0.29791666666666666</v>
      </c>
      <c r="H24" s="5"/>
      <c r="I24" s="5">
        <v>254</v>
      </c>
      <c r="J24" s="7">
        <v>42535</v>
      </c>
      <c r="K24" s="8">
        <v>0.48958333333333331</v>
      </c>
      <c r="L24" s="8">
        <v>0.49652777777777773</v>
      </c>
      <c r="M24" s="5">
        <v>75</v>
      </c>
      <c r="N24" s="7">
        <v>42565</v>
      </c>
      <c r="O24" s="8">
        <v>0.48055555555555557</v>
      </c>
      <c r="P24" s="8">
        <v>0.50416666666666665</v>
      </c>
      <c r="Q24" s="5">
        <v>68</v>
      </c>
      <c r="R24" s="5">
        <f t="shared" ref="R24:R30" si="2">(Q24+M24)/2</f>
        <v>71.5</v>
      </c>
    </row>
    <row r="25" spans="1:18" ht="19.2" customHeight="1" x14ac:dyDescent="0.3">
      <c r="A25" s="16" t="s">
        <v>91</v>
      </c>
      <c r="B25" s="16" t="s">
        <v>40</v>
      </c>
      <c r="C25" s="17" t="s">
        <v>54</v>
      </c>
      <c r="D25" s="17"/>
      <c r="E25" s="19">
        <v>129</v>
      </c>
      <c r="F25" s="5">
        <v>87</v>
      </c>
      <c r="G25" s="6">
        <f t="shared" si="0"/>
        <v>0.93678160919540232</v>
      </c>
      <c r="H25" s="5"/>
      <c r="I25" s="5" t="s">
        <v>87</v>
      </c>
      <c r="J25" s="7">
        <v>42535</v>
      </c>
      <c r="K25" s="8">
        <v>0.5</v>
      </c>
      <c r="L25" s="8">
        <v>0.50694444444444442</v>
      </c>
      <c r="M25" s="5">
        <v>83</v>
      </c>
      <c r="N25" s="7">
        <v>42558</v>
      </c>
      <c r="O25" s="8">
        <v>0.43055555555555558</v>
      </c>
      <c r="P25" s="8">
        <v>0.4375</v>
      </c>
      <c r="Q25" s="5">
        <v>80</v>
      </c>
      <c r="R25" s="5">
        <f t="shared" si="2"/>
        <v>81.5</v>
      </c>
    </row>
    <row r="26" spans="1:18" ht="19.2" customHeight="1" x14ac:dyDescent="0.3">
      <c r="A26" s="13" t="s">
        <v>32</v>
      </c>
      <c r="B26" s="13" t="s">
        <v>55</v>
      </c>
      <c r="C26" s="14" t="s">
        <v>34</v>
      </c>
      <c r="D26" s="14"/>
      <c r="E26" s="15">
        <v>220</v>
      </c>
      <c r="F26" s="5">
        <v>238</v>
      </c>
      <c r="G26" s="6">
        <f t="shared" si="0"/>
        <v>0.57563025210084029</v>
      </c>
      <c r="H26" s="5"/>
      <c r="I26" s="5">
        <v>220</v>
      </c>
      <c r="J26" s="7">
        <v>42593</v>
      </c>
      <c r="K26" s="8">
        <v>0.3923611111111111</v>
      </c>
      <c r="L26" s="8">
        <v>0.40277777777777773</v>
      </c>
      <c r="M26" s="5">
        <v>130</v>
      </c>
      <c r="N26" s="7">
        <v>42594</v>
      </c>
      <c r="O26" s="8">
        <v>0.39583333333333331</v>
      </c>
      <c r="P26" s="8">
        <v>0.40972222222222227</v>
      </c>
      <c r="Q26" s="5">
        <v>144</v>
      </c>
      <c r="R26" s="5">
        <f t="shared" si="2"/>
        <v>137</v>
      </c>
    </row>
    <row r="27" spans="1:18" ht="19.2" customHeight="1" x14ac:dyDescent="0.3">
      <c r="A27" s="16" t="s">
        <v>35</v>
      </c>
      <c r="B27" s="16" t="s">
        <v>55</v>
      </c>
      <c r="C27" s="17" t="s">
        <v>36</v>
      </c>
      <c r="D27" s="18" t="s">
        <v>86</v>
      </c>
      <c r="E27" s="19">
        <v>236</v>
      </c>
      <c r="F27" s="5">
        <v>201</v>
      </c>
      <c r="G27" s="6">
        <f t="shared" si="0"/>
        <v>0.47761194029850745</v>
      </c>
      <c r="H27" s="5">
        <v>5</v>
      </c>
      <c r="I27" s="5">
        <v>236</v>
      </c>
      <c r="J27" s="7">
        <v>42550</v>
      </c>
      <c r="K27" s="8">
        <v>0.48125000000000001</v>
      </c>
      <c r="L27" s="8">
        <v>0.48680555555555555</v>
      </c>
      <c r="M27" s="5">
        <v>109</v>
      </c>
      <c r="N27" s="7">
        <v>42556</v>
      </c>
      <c r="O27" s="8">
        <v>0.47847222222222219</v>
      </c>
      <c r="P27" s="8">
        <v>0.4861111111111111</v>
      </c>
      <c r="Q27" s="5">
        <v>83</v>
      </c>
      <c r="R27" s="5">
        <f t="shared" si="2"/>
        <v>96</v>
      </c>
    </row>
    <row r="28" spans="1:18" ht="19.2" customHeight="1" x14ac:dyDescent="0.3">
      <c r="A28" s="13" t="s">
        <v>37</v>
      </c>
      <c r="B28" s="13" t="s">
        <v>55</v>
      </c>
      <c r="C28" s="14" t="s">
        <v>38</v>
      </c>
      <c r="D28" s="20" t="s">
        <v>84</v>
      </c>
      <c r="E28" s="15">
        <v>469</v>
      </c>
      <c r="F28" s="5">
        <v>481</v>
      </c>
      <c r="G28" s="6">
        <f t="shared" si="0"/>
        <v>0.54781704781704776</v>
      </c>
      <c r="H28" s="5"/>
      <c r="I28" s="5">
        <v>469</v>
      </c>
      <c r="J28" s="7">
        <v>42552</v>
      </c>
      <c r="K28" s="8">
        <v>0.42708333333333331</v>
      </c>
      <c r="L28" s="8">
        <v>0.43888888888888888</v>
      </c>
      <c r="M28" s="5">
        <v>241</v>
      </c>
      <c r="N28" s="7">
        <v>42556</v>
      </c>
      <c r="O28" s="8">
        <v>0.4861111111111111</v>
      </c>
      <c r="P28" s="8">
        <v>0.49652777777777773</v>
      </c>
      <c r="Q28" s="5">
        <v>286</v>
      </c>
      <c r="R28" s="5">
        <f t="shared" si="2"/>
        <v>263.5</v>
      </c>
    </row>
    <row r="29" spans="1:18" ht="19.2" customHeight="1" x14ac:dyDescent="0.3">
      <c r="A29" s="16" t="s">
        <v>56</v>
      </c>
      <c r="B29" s="16" t="s">
        <v>40</v>
      </c>
      <c r="C29" s="17" t="s">
        <v>57</v>
      </c>
      <c r="D29" s="17"/>
      <c r="E29" s="19">
        <v>65</v>
      </c>
      <c r="F29" s="5">
        <v>63</v>
      </c>
      <c r="G29" s="6">
        <f t="shared" si="0"/>
        <v>0.26190476190476192</v>
      </c>
      <c r="H29" s="5">
        <v>5</v>
      </c>
      <c r="I29" s="5">
        <v>65</v>
      </c>
      <c r="J29" s="7">
        <v>42550</v>
      </c>
      <c r="K29" s="8">
        <v>0.44444444444444442</v>
      </c>
      <c r="L29" s="8">
        <v>0.46875</v>
      </c>
      <c r="M29" s="5">
        <v>19</v>
      </c>
      <c r="N29" s="7">
        <v>42558</v>
      </c>
      <c r="O29" s="8">
        <v>0.44444444444444442</v>
      </c>
      <c r="P29" s="8">
        <v>0.4548611111111111</v>
      </c>
      <c r="Q29" s="5">
        <v>14</v>
      </c>
      <c r="R29" s="5">
        <f t="shared" si="2"/>
        <v>16.5</v>
      </c>
    </row>
    <row r="30" spans="1:18" ht="19.2" customHeight="1" x14ac:dyDescent="0.3">
      <c r="A30" s="13" t="s">
        <v>58</v>
      </c>
      <c r="B30" s="13" t="s">
        <v>40</v>
      </c>
      <c r="C30" s="14" t="s">
        <v>59</v>
      </c>
      <c r="D30" s="14"/>
      <c r="E30" s="15">
        <v>175</v>
      </c>
      <c r="F30" s="5">
        <v>145</v>
      </c>
      <c r="G30" s="6">
        <f t="shared" si="0"/>
        <v>0.10689655172413794</v>
      </c>
      <c r="H30" s="5">
        <v>13</v>
      </c>
      <c r="I30" s="5">
        <v>175</v>
      </c>
      <c r="J30" s="7">
        <v>42550</v>
      </c>
      <c r="K30" s="8">
        <v>0.43402777777777773</v>
      </c>
      <c r="L30" s="8">
        <v>0.44097222222222227</v>
      </c>
      <c r="M30" s="5">
        <v>16</v>
      </c>
      <c r="N30" s="7">
        <v>42558</v>
      </c>
      <c r="O30" s="8">
        <v>0.45833333333333331</v>
      </c>
      <c r="P30" s="8">
        <v>0.4826388888888889</v>
      </c>
      <c r="Q30" s="5">
        <v>15</v>
      </c>
      <c r="R30" s="5">
        <f t="shared" si="2"/>
        <v>15.5</v>
      </c>
    </row>
    <row r="31" spans="1:18" ht="19.2" customHeight="1" x14ac:dyDescent="0.3">
      <c r="A31" s="13" t="s">
        <v>60</v>
      </c>
      <c r="B31" s="13" t="s">
        <v>61</v>
      </c>
      <c r="C31" s="14" t="s">
        <v>62</v>
      </c>
      <c r="D31" s="14"/>
      <c r="E31" s="15">
        <v>583</v>
      </c>
      <c r="F31" s="5">
        <v>583</v>
      </c>
      <c r="G31" s="6">
        <f t="shared" si="0"/>
        <v>0.57032590051457976</v>
      </c>
      <c r="H31" s="5"/>
      <c r="I31" s="5">
        <v>583</v>
      </c>
      <c r="J31" s="7">
        <v>42545</v>
      </c>
      <c r="K31" s="8">
        <v>0.33333333333333331</v>
      </c>
      <c r="L31" s="8">
        <v>0.34375</v>
      </c>
      <c r="M31" s="5">
        <v>345</v>
      </c>
      <c r="N31" s="7">
        <v>42551</v>
      </c>
      <c r="O31" s="8">
        <v>0.35416666666666669</v>
      </c>
      <c r="P31" s="8">
        <v>0.36458333333333331</v>
      </c>
      <c r="Q31" s="5">
        <v>320</v>
      </c>
      <c r="R31" s="5">
        <f t="shared" ref="R31:R34" si="3">(Q31+M31)/2</f>
        <v>332.5</v>
      </c>
    </row>
    <row r="32" spans="1:18" ht="19.2" customHeight="1" x14ac:dyDescent="0.3">
      <c r="A32" s="16" t="s">
        <v>63</v>
      </c>
      <c r="B32" s="16" t="s">
        <v>64</v>
      </c>
      <c r="C32" s="17" t="s">
        <v>65</v>
      </c>
      <c r="D32" s="17"/>
      <c r="E32" s="19">
        <v>146</v>
      </c>
      <c r="F32" s="5">
        <v>146</v>
      </c>
      <c r="G32" s="6">
        <f t="shared" si="0"/>
        <v>0.72602739726027399</v>
      </c>
      <c r="H32" s="5"/>
      <c r="I32" s="5">
        <v>146</v>
      </c>
      <c r="J32" s="7">
        <v>42545</v>
      </c>
      <c r="K32" s="8">
        <v>0.35416666666666669</v>
      </c>
      <c r="L32" s="8">
        <v>0.36458333333333331</v>
      </c>
      <c r="M32" s="5">
        <v>101</v>
      </c>
      <c r="N32" s="7">
        <v>42551</v>
      </c>
      <c r="O32" s="8">
        <v>0.37152777777777773</v>
      </c>
      <c r="P32" s="8">
        <v>0.38194444444444442</v>
      </c>
      <c r="Q32" s="5">
        <v>111</v>
      </c>
      <c r="R32" s="5">
        <f t="shared" si="3"/>
        <v>106</v>
      </c>
    </row>
    <row r="33" spans="1:18" ht="19.2" customHeight="1" x14ac:dyDescent="0.3">
      <c r="A33" s="13" t="s">
        <v>66</v>
      </c>
      <c r="B33" s="13" t="s">
        <v>67</v>
      </c>
      <c r="C33" s="14" t="s">
        <v>68</v>
      </c>
      <c r="D33" s="14"/>
      <c r="E33" s="15">
        <v>190</v>
      </c>
      <c r="F33" s="5">
        <v>190</v>
      </c>
      <c r="G33" s="6">
        <f t="shared" si="0"/>
        <v>0.58947368421052626</v>
      </c>
      <c r="H33" s="5"/>
      <c r="I33" s="5">
        <v>190</v>
      </c>
      <c r="J33" s="7">
        <v>42545</v>
      </c>
      <c r="K33" s="8">
        <v>0.36458333333333331</v>
      </c>
      <c r="L33" s="8">
        <v>0.375</v>
      </c>
      <c r="M33" s="5">
        <v>94</v>
      </c>
      <c r="N33" s="7">
        <v>42551</v>
      </c>
      <c r="O33" s="8">
        <v>0.38541666666666669</v>
      </c>
      <c r="P33" s="8">
        <v>0.40972222222222227</v>
      </c>
      <c r="Q33" s="5">
        <v>130</v>
      </c>
      <c r="R33" s="5">
        <f t="shared" si="3"/>
        <v>112</v>
      </c>
    </row>
    <row r="34" spans="1:18" ht="19.2" customHeight="1" x14ac:dyDescent="0.3">
      <c r="A34" s="16" t="s">
        <v>69</v>
      </c>
      <c r="B34" s="16" t="s">
        <v>67</v>
      </c>
      <c r="C34" s="17" t="s">
        <v>70</v>
      </c>
      <c r="D34" s="17"/>
      <c r="E34" s="19">
        <v>630</v>
      </c>
      <c r="F34" s="5">
        <v>630</v>
      </c>
      <c r="G34" s="6">
        <f t="shared" si="0"/>
        <v>0.45476190476190476</v>
      </c>
      <c r="H34" s="5"/>
      <c r="I34" s="5">
        <v>630</v>
      </c>
      <c r="J34" s="7">
        <v>42545</v>
      </c>
      <c r="K34" s="8">
        <v>0.375</v>
      </c>
      <c r="L34" s="8">
        <v>0.38541666666666669</v>
      </c>
      <c r="M34" s="5">
        <v>245</v>
      </c>
      <c r="N34" s="7">
        <v>42551</v>
      </c>
      <c r="O34" s="8">
        <v>0.42222222222222222</v>
      </c>
      <c r="P34" s="8">
        <v>0.42222222222222222</v>
      </c>
      <c r="Q34" s="5">
        <v>328</v>
      </c>
      <c r="R34" s="5">
        <f t="shared" si="3"/>
        <v>286.5</v>
      </c>
    </row>
    <row r="35" spans="1:18" ht="19.2" customHeight="1" x14ac:dyDescent="0.3">
      <c r="A35" s="21"/>
      <c r="B35" s="21"/>
      <c r="C35" s="22"/>
      <c r="D35" s="22"/>
      <c r="E35" s="23"/>
    </row>
    <row r="36" spans="1:18" ht="19.2" customHeight="1" x14ac:dyDescent="0.3">
      <c r="A36" s="24"/>
    </row>
  </sheetData>
  <hyperlinks>
    <hyperlink ref="C2" r:id="rId1" display="https://www.google.com/maps/place/8th+Street+Transit+Center/@32.6777821,-117.1117363,16z/data=!4m5!1m2!2m1!1s8th+street+trolley+station!3m1!1s0x80d9524f8e7c0cfd:0xa10a4f046b8eb5ca"/>
    <hyperlink ref="C3" r:id="rId2" display="https://www.google.com/maps/place/24th+Street+Transit+Center/@32.6621993,-117.1077409,17z/data=!3m1!4b1!4m2!3m1!1s0x80d9526a379524d1:0xf21d45e9c8a08c0c"/>
    <hyperlink ref="C4" r:id="rId3" display="https://www.google.com/maps/place/E+Street+Transit+Center/@32.6390066,-117.0983387,17z/data=!3m1!4b1!4m2!3m1!1s0x80d94df3c1006f1f:0xc7af5987277b9ffe"/>
    <hyperlink ref="C5" r:id="rId4" display="https://www.google.com/maps/place/H+Street+Transit+Center/@32.6297357,-117.0947677,17z/data=!3m1!4b1!4m2!3m1!1s0x80d94de92322f4f1:0x6706cb97e0d695ba"/>
    <hyperlink ref="C6" r:id="rId5" display="https://www.google.com/maps/place/Palomar+Street+Transit+Center/@32.6031601,-117.0847689,17z/data=!3m1!4b1!4m2!3m1!1s0x80d94c2b9093c96d:0xfe2c311159aef6d3"/>
    <hyperlink ref="C7" r:id="rId6" display="https://www.google.com/maps/place/Palm+Ave+Trolley+Station/@32.5837027,-117.0840882,17z/data=!4m2!3m1!1s0x80d94c1f20eadd25:0xcc111f6b6d9b97be"/>
    <hyperlink ref="C8" r:id="rId7" display="https://www.google.com/maps/place/Iris+Avenue+Transit+Center/@32.569883,-117.0660893,17z/data=!3m1!4b1!4m2!3m1!1s0x80d94eb2c9c1ca6b:0x44c27716fcaf25e5"/>
    <hyperlink ref="C9" r:id="rId8" display="https://www.google.com/maps/place/Beyer+Blvd+Trolley+Station/@32.5575576,-117.0469834,17z/data=!3m1!4b1!4m2!3m1!1s0x80d9493c87e465eb:0xc62a465a0c744974"/>
    <hyperlink ref="C10" r:id="rId9" display="https://www.google.com/maps/place/47th+Street+Station/@32.7085459,-117.0943884,17z/data=!4m2!3m1!1s0x80d953c263a1f31b:0xceea86ed6aa0f69b"/>
    <hyperlink ref="C11" r:id="rId10" display="https://www.google.com/maps/place/Euclid+Ave+Station/@32.7100228,-117.0861905,17z/data=!3m1!4b1!4m2!3m1!1s0x80d953dde83206ef:0x59df2e834681f604"/>
    <hyperlink ref="C12" r:id="rId11" display="https://www.google.com/maps/place/Encanto%2F62nd+St+Trolley+Station/@32.7101937,-117.0639227,17z/data=!3m1!4b1!4m2!3m1!1s0x80d9516ec348cb3b:0xa21ec9019469e0ce"/>
    <hyperlink ref="C13" r:id="rId12" display="https://www.google.com/maps/place/Massachusetts+Avenue+Station/@32.7235012,-117.0395099,17z/data=!3m1!4b1!4m2!3m1!1s0x80d951223fcc9ef7:0x33794ccca71a86f7"/>
    <hyperlink ref="C14" r:id="rId13" display="https://www.google.com/maps/place/Lemon+Grove+Depot/@32.7432945,-117.0306493,17z/data=!3m1!4b1!4m2!3m1!1s0x80d950d512539b2d:0x2c51c07a3f85e4a8"/>
    <hyperlink ref="C15" r:id="rId14" display="https://www.google.com/maps/place/Spring+Street+Station/@32.7432945,-117.0306493,17z/data=!4m2!3m1!1s0x80d95730f0d6d47d:0xcba25bd8ac2e1422"/>
    <hyperlink ref="C16" r:id="rId15" display="https://www.google.com/maps/place/Grossmont+Transit+Center/@32.7568601,-117.0172155,17z/data=!4m2!3m1!1s0x80d9570d85f92ab7:0xc7a43b5e35098804"/>
    <hyperlink ref="C17" r:id="rId16" display="https://www.google.com/maps/place/Amaya+Trolley+Station/@32.7855275,-117.0019089,17z/data=!3m1!4b1!4m2!3m1!1s0x80d957719c46b161:0x3fb99bfe5c630b08"/>
    <hyperlink ref="C18" r:id="rId17" display="https://www.google.com/maps/place/El+Cajon+Transit+Center/@32.791975,-116.9758181,17z/data=!3m1!4b1!4m2!3m1!1s0x80d959d1ada88eb5:0x47e54deb1d960c85"/>
    <hyperlink ref="C19" r:id="rId18" display="https://www.google.com/maps/place/Old+Town+Transit+Center/@32.7546646,-117.199654,17z/data=!3m1!4b1!4m2!3m1!1s0x80deaae71ca5d28b:0x7e1fd43d6f40d578"/>
    <hyperlink ref="C20" r:id="rId19" display="https://www.google.com/maps/place/Morena%2FLinda+Vista+Station/@32.7635528,-117.196139,17z/data=!3m1!4b1!4m2!3m1!1s0x80deaac21b00ac4b:0x6e25a6f797f9bc17"/>
    <hyperlink ref="C21" r:id="rId20" display="https://www.google.com/maps/place/Fashion+Valley+Transit+Center/@32.7656183,-117.1694241,17z/data=!3m1!4b1!4m2!3m1!1s0x80d955327216170f:0x9c39c518c9ebdfc"/>
    <hyperlink ref="C22" r:id="rId21" display="https://www.google.com/maps/place/Hazard+Center+Station/@32.7703633,-117.1577619,17z/data=!3m1!4b1!4m2!3m1!1s0x80d9553b09fc8d43:0x63de37685792a27e"/>
    <hyperlink ref="C23" r:id="rId22" display="https://www.google.com/maps/place/Qualcomm+Stadium+Station/@32.7809623,-117.1190976,17z/data=!3m1!4b1!4m2!3m1!1s0x80d955a46b497c8d:0x9c47bc7dfd704e39"/>
    <hyperlink ref="C24" r:id="rId23" display="https://www.google.com/maps/place/Grantville+Trolley+Station/@32.7803147,-117.0972075,17z/data=!3m1!4b1!4m2!3m1!1s0x80d955cf339df5d9:0xbb832d2507f2bcbf"/>
    <hyperlink ref="C25" r:id="rId24" display="https://www.google.com/maps/place/70th+St.+Trolley+Station/@32.7722103,-117.0420253,17z/data=!3m1!4b1!4m2!3m1!1s0x80d956e51732217d:0x2ea71e88ece50ee5"/>
    <hyperlink ref="C26" r:id="rId25" display="https://www.google.com/maps/place/Grossmont+Transit+Center/@32.7568601,-117.0172155,17z/data=!4m2!3m1!1s0x80d9570d85f92ab7:0xc7a43b5e35098804"/>
    <hyperlink ref="C27" r:id="rId26" display="https://www.google.com/maps/place/Amaya+Trolley+Station/@32.7855275,-117.0019089,17z/data=!3m1!4b1!4m2!3m1!1s0x80d957719c46b161:0x3fb99bfe5c630b08"/>
    <hyperlink ref="C28" r:id="rId27" display="https://www.google.com/maps/place/El+Cajon+Transit+Center/@32.791975,-116.9758181,17z/data=!3m1!4b1!4m2!3m1!1s0x80d959d1ada88eb5:0x47e54deb1d960c85"/>
    <hyperlink ref="C29" r:id="rId28" display="https://www.google.com/maps/place/Arnele+Avenue+Station/@32.8046686,-116.9756265,17z/data=!3m1!4b1!4m2!3m1!1s0x80d9582dd9c2a5cb:0xb439a96a17582a07"/>
    <hyperlink ref="C30" r:id="rId29" display="https://www.google.com/maps/place/Gillespie+Field+Station/@32.8269562,-116.9821092,17z/data=!3m1!4b1!4m2!3m1!1s0x80d9581cff788b2f:0x40bb1cb2bafca6e2"/>
    <hyperlink ref="C31" r:id="rId30" display="https://www.google.com/maps/place/Escondido+Transit+Center/@33.1189262,-117.0903351,17z/data=!3m1!4b1!4m2!3m1!1s0x80dbf49a8d87ad6b:0x1fecf033dc889d14"/>
    <hyperlink ref="C32" r:id="rId31" display="https://www.google.com/maps/place/Del+Lago+Transit+Station/@33.0724096,-117.0704607,17z/data=!4m7!1m4!3m3!1s0x80dbf3fd06518073:0xf099d8983113258b!2sDel+Lago+Transit+Station!3b1!3m1!1s0x80dbf3fd06518073:0xf099d8983113258b"/>
    <hyperlink ref="C33" r:id="rId32" display="https://www.google.com/maps/place/Rancho+Bernardo+Transit+Station/@33.0171687,-117.0809712,17z/data=!3m1!4b1!4m2!3m1!1s0x80dbf72d3e84903b:0xe2295b0ad4331a9d"/>
    <hyperlink ref="C34" r:id="rId33" display="https://www.google.com/maps/place/Sabre+Springs+%26+Penasquitos+Transit+Station/@32.9642928,-117.0913124,17z/data=!3m1!4b1!4m2!3m1!1s0x80dbf9ed898f7933:0x65381ec6b96492f6"/>
  </hyperlinks>
  <pageMargins left="0.7" right="0.7" top="0.75" bottom="0.75" header="0.3" footer="0.3"/>
  <pageSetup scale="75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Parent</dc:creator>
  <cp:lastModifiedBy>Colin Parent</cp:lastModifiedBy>
  <cp:lastPrinted>2016-06-02T16:25:08Z</cp:lastPrinted>
  <dcterms:created xsi:type="dcterms:W3CDTF">2016-06-01T18:40:39Z</dcterms:created>
  <dcterms:modified xsi:type="dcterms:W3CDTF">2018-04-18T16:07:00Z</dcterms:modified>
</cp:coreProperties>
</file>