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Annual Accounts\2019 accounts\Templates\"/>
    </mc:Choice>
  </mc:AlternateContent>
  <xr:revisionPtr revIDLastSave="0" documentId="13_ncr:1_{D4999411-380A-446D-973C-BE21E9A291F2}" xr6:coauthVersionLast="45" xr6:coauthVersionMax="45" xr10:uidLastSave="{00000000-0000-0000-0000-000000000000}"/>
  <bookViews>
    <workbookView xWindow="-120" yWindow="-120" windowWidth="20730" windowHeight="11160" tabRatio="698" activeTab="5" xr2:uid="{23245AF6-CEFF-40E3-80CD-91AD68C8CD63}"/>
  </bookViews>
  <sheets>
    <sheet name="input sheet 1" sheetId="5" r:id="rId1"/>
    <sheet name="input sheet 2" sheetId="4" r:id="rId2"/>
    <sheet name="input sheet 3" sheetId="6" r:id="rId3"/>
    <sheet name="input sheet 4" sheetId="7" r:id="rId4"/>
    <sheet name="Trial Balance" sheetId="2" r:id="rId5"/>
    <sheet name="Accounts to Print" sheetId="1" r:id="rId6"/>
    <sheet name="for lists" sheetId="3"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7" i="1" l="1"/>
  <c r="D73" i="1" l="1"/>
  <c r="C73" i="1"/>
  <c r="C40" i="2"/>
  <c r="C39" i="2"/>
  <c r="D70" i="1" s="1"/>
  <c r="B40" i="2"/>
  <c r="C14" i="2"/>
  <c r="C13" i="2"/>
  <c r="C12" i="2"/>
  <c r="C11" i="2"/>
  <c r="C10" i="2"/>
  <c r="C9" i="2"/>
  <c r="B14" i="2"/>
  <c r="B13" i="2"/>
  <c r="B12" i="2"/>
  <c r="B11" i="2"/>
  <c r="B10" i="2"/>
  <c r="B9" i="2"/>
  <c r="A1" i="1" l="1"/>
  <c r="D128" i="1" l="1"/>
  <c r="D127" i="1"/>
  <c r="D126" i="1"/>
  <c r="C128" i="1"/>
  <c r="C127" i="1"/>
  <c r="D121" i="1"/>
  <c r="D120" i="1"/>
  <c r="D119" i="1"/>
  <c r="C121" i="1"/>
  <c r="C120" i="1"/>
  <c r="C119" i="1"/>
  <c r="B121" i="1"/>
  <c r="B120" i="1"/>
  <c r="B119" i="1"/>
  <c r="E103" i="1"/>
  <c r="E104" i="1"/>
  <c r="E105" i="1"/>
  <c r="E106" i="1"/>
  <c r="E107" i="1"/>
  <c r="E102" i="1"/>
  <c r="C107" i="1"/>
  <c r="C106" i="1"/>
  <c r="C105" i="1"/>
  <c r="C104" i="1"/>
  <c r="C103" i="1"/>
  <c r="C102" i="1"/>
  <c r="D101" i="1"/>
  <c r="D100" i="1"/>
  <c r="D99" i="1"/>
  <c r="D98" i="1"/>
  <c r="B101" i="1"/>
  <c r="B100" i="1"/>
  <c r="A100" i="1" s="1"/>
  <c r="B99" i="1"/>
  <c r="D93" i="1"/>
  <c r="D92" i="1"/>
  <c r="D91" i="1"/>
  <c r="D113" i="1"/>
  <c r="D112" i="1"/>
  <c r="D111" i="1"/>
  <c r="C113" i="1"/>
  <c r="C112" i="1"/>
  <c r="C111" i="1"/>
  <c r="C114" i="1" s="1"/>
  <c r="C24" i="2"/>
  <c r="D37" i="1" s="1"/>
  <c r="C23" i="2"/>
  <c r="D36" i="1" s="1"/>
  <c r="C22" i="2"/>
  <c r="D35" i="1" s="1"/>
  <c r="C21" i="2"/>
  <c r="D34" i="1" s="1"/>
  <c r="C20" i="2"/>
  <c r="D33" i="1" s="1"/>
  <c r="C17" i="2"/>
  <c r="C16" i="2"/>
  <c r="D29" i="1" s="1"/>
  <c r="B23" i="2"/>
  <c r="C36" i="1" s="1"/>
  <c r="B21" i="2"/>
  <c r="C34" i="1" s="1"/>
  <c r="B20" i="2"/>
  <c r="C33" i="1" s="1"/>
  <c r="B17" i="2"/>
  <c r="C30" i="1" s="1"/>
  <c r="B16" i="2"/>
  <c r="C29" i="1" s="1"/>
  <c r="C84" i="7"/>
  <c r="C79" i="7"/>
  <c r="B77" i="7" s="1"/>
  <c r="B78" i="7"/>
  <c r="B68" i="7"/>
  <c r="C59" i="7"/>
  <c r="C37" i="2" s="1"/>
  <c r="D63" i="1" s="1"/>
  <c r="C50" i="7"/>
  <c r="C36" i="2" s="1"/>
  <c r="D62" i="1" s="1"/>
  <c r="B50" i="7"/>
  <c r="B36" i="2" s="1"/>
  <c r="C62" i="1" s="1"/>
  <c r="C42" i="7"/>
  <c r="C34" i="2" s="1"/>
  <c r="D57" i="1" s="1"/>
  <c r="B42" i="7"/>
  <c r="B34" i="2" s="1"/>
  <c r="C57" i="1" s="1"/>
  <c r="C37" i="7"/>
  <c r="C33" i="2" s="1"/>
  <c r="D56" i="1" s="1"/>
  <c r="B37" i="7"/>
  <c r="B33" i="2" s="1"/>
  <c r="C56" i="1" s="1"/>
  <c r="C30" i="7"/>
  <c r="C32" i="2" s="1"/>
  <c r="D55" i="1" s="1"/>
  <c r="B30" i="7"/>
  <c r="B32" i="2" s="1"/>
  <c r="C55" i="1" s="1"/>
  <c r="E17" i="7"/>
  <c r="C30" i="2" s="1"/>
  <c r="D50" i="1" s="1"/>
  <c r="D17" i="7"/>
  <c r="D118" i="1" s="1"/>
  <c r="C17" i="7"/>
  <c r="C118" i="1" s="1"/>
  <c r="B17" i="7"/>
  <c r="B118" i="1" s="1"/>
  <c r="E15" i="7"/>
  <c r="D15" i="7"/>
  <c r="D122" i="1" s="1"/>
  <c r="C15" i="7"/>
  <c r="C122" i="1" s="1"/>
  <c r="B15" i="7"/>
  <c r="B122" i="1" s="1"/>
  <c r="E10" i="7"/>
  <c r="D10" i="7"/>
  <c r="C10" i="7"/>
  <c r="B10" i="7"/>
  <c r="C64" i="6"/>
  <c r="C25" i="2" s="1"/>
  <c r="D38" i="1" s="1"/>
  <c r="B64" i="6"/>
  <c r="B25" i="2" s="1"/>
  <c r="C38" i="1" s="1"/>
  <c r="C55" i="6"/>
  <c r="B55" i="6"/>
  <c r="D54" i="6"/>
  <c r="D53" i="6"/>
  <c r="D52" i="6"/>
  <c r="D51" i="6"/>
  <c r="D55" i="6" s="1"/>
  <c r="B24" i="2" s="1"/>
  <c r="C37" i="1" s="1"/>
  <c r="C42" i="6"/>
  <c r="B42" i="6"/>
  <c r="B22" i="2" s="1"/>
  <c r="C35" i="1" s="1"/>
  <c r="C26" i="6"/>
  <c r="C19" i="2" s="1"/>
  <c r="D32" i="1" s="1"/>
  <c r="B26" i="6"/>
  <c r="B19" i="2" s="1"/>
  <c r="C32" i="1" s="1"/>
  <c r="C18" i="6"/>
  <c r="C18" i="2" s="1"/>
  <c r="D31" i="1" s="1"/>
  <c r="B18" i="6"/>
  <c r="B18" i="2" s="1"/>
  <c r="C31" i="1" s="1"/>
  <c r="B98" i="1"/>
  <c r="C93" i="1"/>
  <c r="C92" i="1"/>
  <c r="C91" i="1"/>
  <c r="D85" i="1"/>
  <c r="C85" i="1"/>
  <c r="D84" i="1"/>
  <c r="C84" i="1"/>
  <c r="D22" i="1"/>
  <c r="C22" i="1"/>
  <c r="D20" i="1"/>
  <c r="C20" i="1"/>
  <c r="A13" i="1"/>
  <c r="A10" i="1"/>
  <c r="A9" i="1"/>
  <c r="A2" i="4"/>
  <c r="C39" i="4"/>
  <c r="D25" i="1" s="1"/>
  <c r="B39" i="4"/>
  <c r="C25" i="1" s="1"/>
  <c r="C32" i="4"/>
  <c r="D24" i="1" s="1"/>
  <c r="B32" i="4"/>
  <c r="C24" i="1" s="1"/>
  <c r="C26" i="4"/>
  <c r="D23" i="1" s="1"/>
  <c r="B26" i="4"/>
  <c r="C23" i="1" s="1"/>
  <c r="C11" i="4"/>
  <c r="D21" i="1" s="1"/>
  <c r="B11" i="4"/>
  <c r="D30" i="1"/>
  <c r="D114" i="1" l="1"/>
  <c r="B82" i="7"/>
  <c r="B84" i="7" s="1"/>
  <c r="B41" i="2" s="1"/>
  <c r="C74" i="1" s="1"/>
  <c r="C41" i="2"/>
  <c r="D74" i="1" s="1"/>
  <c r="E119" i="1"/>
  <c r="D129" i="1"/>
  <c r="C27" i="2"/>
  <c r="D47" i="1" s="1"/>
  <c r="C29" i="2"/>
  <c r="D49" i="1" s="1"/>
  <c r="C28" i="2"/>
  <c r="D48" i="1" s="1"/>
  <c r="E120" i="1"/>
  <c r="B56" i="7"/>
  <c r="B59" i="7" s="1"/>
  <c r="B37" i="2" s="1"/>
  <c r="C63" i="1" s="1"/>
  <c r="C65" i="1" s="1"/>
  <c r="E122" i="1"/>
  <c r="D123" i="1"/>
  <c r="B18" i="7"/>
  <c r="B27" i="2" s="1"/>
  <c r="C47" i="1" s="1"/>
  <c r="D18" i="7"/>
  <c r="B29" i="2" s="1"/>
  <c r="C49" i="1" s="1"/>
  <c r="C18" i="7"/>
  <c r="B28" i="2" s="1"/>
  <c r="C48" i="1" s="1"/>
  <c r="C52" i="1" s="1"/>
  <c r="E118" i="1"/>
  <c r="E18" i="7"/>
  <c r="B30" i="2" s="1"/>
  <c r="C50" i="1" s="1"/>
  <c r="C123" i="1"/>
  <c r="E121" i="1"/>
  <c r="B123" i="1"/>
  <c r="E108" i="1"/>
  <c r="A104" i="1"/>
  <c r="A102" i="1"/>
  <c r="A107" i="1"/>
  <c r="A101" i="1"/>
  <c r="A99" i="1"/>
  <c r="A98" i="1"/>
  <c r="A106" i="1"/>
  <c r="A105" i="1"/>
  <c r="A103" i="1"/>
  <c r="C108" i="1"/>
  <c r="D94" i="1"/>
  <c r="B79" i="7"/>
  <c r="C86" i="1"/>
  <c r="D86" i="1"/>
  <c r="D108" i="1"/>
  <c r="B108" i="1"/>
  <c r="C94" i="1"/>
  <c r="C21" i="1"/>
  <c r="C26" i="1" s="1"/>
  <c r="A80" i="1"/>
  <c r="A79" i="1"/>
  <c r="A43" i="1"/>
  <c r="A42" i="1"/>
  <c r="D65" i="1"/>
  <c r="D59" i="1"/>
  <c r="C59" i="1"/>
  <c r="D39" i="1"/>
  <c r="C39" i="1"/>
  <c r="D26" i="1"/>
  <c r="D52" i="1" l="1"/>
  <c r="C43" i="2"/>
  <c r="A6" i="2" s="1"/>
  <c r="A69" i="7"/>
  <c r="E123" i="1"/>
  <c r="C126" i="1"/>
  <c r="C129" i="1" s="1"/>
  <c r="D40" i="1"/>
  <c r="D71" i="1" s="1"/>
  <c r="D67" i="1"/>
  <c r="C40" i="1"/>
  <c r="C71" i="1" s="1"/>
  <c r="B73" i="7" s="1"/>
  <c r="C67" i="1"/>
  <c r="D72" i="1" l="1"/>
  <c r="C73" i="7"/>
  <c r="C74" i="7" s="1"/>
  <c r="B72" i="7" s="1"/>
  <c r="B39" i="2" s="1"/>
  <c r="B43" i="2" s="1"/>
  <c r="A4" i="2" s="1"/>
  <c r="C70" i="1"/>
  <c r="C72" i="1" s="1"/>
  <c r="C76" i="1" s="1"/>
  <c r="D76" i="1"/>
  <c r="B74" i="7" l="1"/>
</calcChain>
</file>

<file path=xl/sharedStrings.xml><?xml version="1.0" encoding="utf-8"?>
<sst xmlns="http://schemas.openxmlformats.org/spreadsheetml/2006/main" count="1211" uniqueCount="1070">
  <si>
    <t>Income</t>
  </si>
  <si>
    <t>Membership</t>
  </si>
  <si>
    <t>Donations</t>
  </si>
  <si>
    <t>Fundraising income</t>
  </si>
  <si>
    <t>Investment income</t>
  </si>
  <si>
    <t>Transfers in</t>
  </si>
  <si>
    <t>Miscellaneous</t>
  </si>
  <si>
    <t>Total Income</t>
  </si>
  <si>
    <t>Income and Expenditure Account</t>
  </si>
  <si>
    <t>Premises</t>
  </si>
  <si>
    <t>Expenditure</t>
  </si>
  <si>
    <t>Office costs</t>
  </si>
  <si>
    <t>Staff costs</t>
  </si>
  <si>
    <t>Transfers out</t>
  </si>
  <si>
    <t>Campaigning costs</t>
  </si>
  <si>
    <t>Fundraising costs</t>
  </si>
  <si>
    <t>Financing charges and taxation</t>
  </si>
  <si>
    <t>Profit/(Loss) on sale of assets</t>
  </si>
  <si>
    <t>Total Expenditure</t>
  </si>
  <si>
    <t>Deficit / Surplus</t>
  </si>
  <si>
    <t>Balance Sheet</t>
  </si>
  <si>
    <t>Fixed Assets</t>
  </si>
  <si>
    <t>Property</t>
  </si>
  <si>
    <t>Fixtures and fittings</t>
  </si>
  <si>
    <t>Office equipment</t>
  </si>
  <si>
    <t>Total fixed assets</t>
  </si>
  <si>
    <t>Current Assets</t>
  </si>
  <si>
    <t>Cash in hand and at bank</t>
  </si>
  <si>
    <t>Stock</t>
  </si>
  <si>
    <t>Debtors and Prepayments</t>
  </si>
  <si>
    <t>Total Current Assets</t>
  </si>
  <si>
    <t>Liabilities</t>
  </si>
  <si>
    <t>Creditors and Accruals</t>
  </si>
  <si>
    <t>Loans Outstanding</t>
  </si>
  <si>
    <t>Total Liabilities</t>
  </si>
  <si>
    <t>Total Net Assets / (Liabilities)</t>
  </si>
  <si>
    <t>Reserves</t>
  </si>
  <si>
    <t>Accumulated fund at the start of the year</t>
  </si>
  <si>
    <t>Accumulated fund at the end of the year</t>
  </si>
  <si>
    <t>Asset Revaluation Reserve</t>
  </si>
  <si>
    <t>Other Funds</t>
  </si>
  <si>
    <t>Total Reserves</t>
  </si>
  <si>
    <t>Notes to the Accounts</t>
  </si>
  <si>
    <t>Declaration</t>
  </si>
  <si>
    <t>I confirm that the above statement of accounts has been prepared in accordance with guidance issues by the Electoral Commission and is correct to my knowledge.</t>
  </si>
  <si>
    <t>Position</t>
  </si>
  <si>
    <t>Position:</t>
  </si>
  <si>
    <t>Date:</t>
  </si>
  <si>
    <t>Signature:</t>
  </si>
  <si>
    <t>Independent Examiner</t>
  </si>
  <si>
    <t>Name:</t>
  </si>
  <si>
    <t>Independent Examiner's Report</t>
  </si>
  <si>
    <t>2019 Treasurer</t>
  </si>
  <si>
    <t>2019 Chair</t>
  </si>
  <si>
    <t>Names</t>
  </si>
  <si>
    <t>Responsible Officers</t>
  </si>
  <si>
    <t>Accounting Notes</t>
  </si>
  <si>
    <t>Note: Loans</t>
  </si>
  <si>
    <t>Note: Fixed Assets</t>
  </si>
  <si>
    <t>Note: Salary Costs</t>
  </si>
  <si>
    <t>Note: Miscellaneous Income / Expenditure</t>
  </si>
  <si>
    <t>Note: Transfers</t>
  </si>
  <si>
    <t>Note: Donations</t>
  </si>
  <si>
    <t>(name)</t>
  </si>
  <si>
    <t>Investments</t>
  </si>
  <si>
    <r>
      <t xml:space="preserve">Registered Address: </t>
    </r>
    <r>
      <rPr>
        <sz val="11"/>
        <color theme="1"/>
        <rFont val="Calibri"/>
        <family val="2"/>
        <scheme val="minor"/>
      </rPr>
      <t>8-10 Great George Street, London, SW1P 3AE</t>
    </r>
  </si>
  <si>
    <t>Input sheet for accounts - trial balance</t>
  </si>
  <si>
    <t>this page is so you can check your figures balance</t>
  </si>
  <si>
    <t>2019</t>
  </si>
  <si>
    <t>2018</t>
  </si>
  <si>
    <t>Depreciation</t>
  </si>
  <si>
    <t>General reserves etc</t>
  </si>
  <si>
    <t>Revaluation reserves</t>
  </si>
  <si>
    <t>Other reserves</t>
  </si>
  <si>
    <t>Accounts for the Year Ended 31st December 2019</t>
  </si>
  <si>
    <t>Notional / Donations in Kind</t>
  </si>
  <si>
    <t>Total Donations</t>
  </si>
  <si>
    <t>Incoming</t>
  </si>
  <si>
    <t>Outgoing</t>
  </si>
  <si>
    <t>From/to Liberal Democrat regional parties</t>
  </si>
  <si>
    <t>From/to other Liberal Democrat local parties</t>
  </si>
  <si>
    <t>Expense</t>
  </si>
  <si>
    <t>Salary costs</t>
  </si>
  <si>
    <t>Employer's National Insurance and Pension costs</t>
  </si>
  <si>
    <t>Training costs</t>
  </si>
  <si>
    <t>Value at start of year</t>
  </si>
  <si>
    <t>Additions</t>
  </si>
  <si>
    <t>Disposals</t>
  </si>
  <si>
    <t>Value at end of year</t>
  </si>
  <si>
    <t>Fixtures &amp; Fittings</t>
  </si>
  <si>
    <t>Equipment</t>
  </si>
  <si>
    <t>Total</t>
  </si>
  <si>
    <t>Outstanding at start of year</t>
  </si>
  <si>
    <t>Capital repayments</t>
  </si>
  <si>
    <t>New loans</t>
  </si>
  <si>
    <t>Organisation Name</t>
  </si>
  <si>
    <t>Constituency Code</t>
  </si>
  <si>
    <t>(pick from list)</t>
  </si>
  <si>
    <t>Aberavon and Neath</t>
  </si>
  <si>
    <t>890</t>
  </si>
  <si>
    <t>-</t>
  </si>
  <si>
    <t>accruals</t>
  </si>
  <si>
    <t>Aberconwy</t>
  </si>
  <si>
    <t>157</t>
  </si>
  <si>
    <t>London Assembly Member</t>
  </si>
  <si>
    <t>cash</t>
  </si>
  <si>
    <t>Aberdeen Central, South and North Kincardine</t>
  </si>
  <si>
    <t>800</t>
  </si>
  <si>
    <t>Member of Parliament</t>
  </si>
  <si>
    <t>Aberdeen Donside</t>
  </si>
  <si>
    <t>802</t>
  </si>
  <si>
    <t>Member of the Scottish Parliament</t>
  </si>
  <si>
    <t>Aberdeenshire East</t>
  </si>
  <si>
    <t>836</t>
  </si>
  <si>
    <t>Welsh Assembly Member</t>
  </si>
  <si>
    <t>Aberdeenshire West</t>
  </si>
  <si>
    <t>804</t>
  </si>
  <si>
    <t>Adur and Worthing</t>
  </si>
  <si>
    <t>1403</t>
  </si>
  <si>
    <t>ALDC</t>
  </si>
  <si>
    <t>G-ALDC</t>
  </si>
  <si>
    <t>Amber Valley</t>
  </si>
  <si>
    <t>11</t>
  </si>
  <si>
    <t>Angus and Mearns</t>
  </si>
  <si>
    <t>805</t>
  </si>
  <si>
    <t>Argyll and Bute</t>
  </si>
  <si>
    <t>806</t>
  </si>
  <si>
    <t>Arun</t>
  </si>
  <si>
    <t>1391</t>
  </si>
  <si>
    <t>Ashfield and Mansfield</t>
  </si>
  <si>
    <t>695</t>
  </si>
  <si>
    <t>Ashford</t>
  </si>
  <si>
    <t>19</t>
  </si>
  <si>
    <t>Association of Lib Dem Engineers and Scientists</t>
  </si>
  <si>
    <t>G-ALDES</t>
  </si>
  <si>
    <t>Aylesbury</t>
  </si>
  <si>
    <t>21</t>
  </si>
  <si>
    <t>Ayrshire and Arran</t>
  </si>
  <si>
    <t>813</t>
  </si>
  <si>
    <t>Babergh</t>
  </si>
  <si>
    <t>1353</t>
  </si>
  <si>
    <t>Banbury</t>
  </si>
  <si>
    <t>1350</t>
  </si>
  <si>
    <t>Banffshire and Buchan Coast</t>
  </si>
  <si>
    <t>810</t>
  </si>
  <si>
    <t>Barnet Borough</t>
  </si>
  <si>
    <t>698</t>
  </si>
  <si>
    <t>Barrow And Furness</t>
  </si>
  <si>
    <t>29</t>
  </si>
  <si>
    <t>Basildon and Thurrock</t>
  </si>
  <si>
    <t>1354</t>
  </si>
  <si>
    <t>Basingstoke and Deane</t>
  </si>
  <si>
    <t>1813</t>
  </si>
  <si>
    <t>Bassetlaw</t>
  </si>
  <si>
    <t>1801</t>
  </si>
  <si>
    <t>Bath and North East Somerset</t>
  </si>
  <si>
    <t>610</t>
  </si>
  <si>
    <t>Batley and Spen</t>
  </si>
  <si>
    <t>34</t>
  </si>
  <si>
    <t>Beaconsfield</t>
  </si>
  <si>
    <t>36</t>
  </si>
  <si>
    <t>Bedford</t>
  </si>
  <si>
    <t>1355</t>
  </si>
  <si>
    <t>Beverley and Holderness</t>
  </si>
  <si>
    <t>48</t>
  </si>
  <si>
    <t>Bexhill and Battle</t>
  </si>
  <si>
    <t>49</t>
  </si>
  <si>
    <t>Bexley Borough</t>
  </si>
  <si>
    <t>712</t>
  </si>
  <si>
    <t>Birmingham Hodge Hill</t>
  </si>
  <si>
    <t>56</t>
  </si>
  <si>
    <t>Birmingham Ladywood</t>
  </si>
  <si>
    <t>57</t>
  </si>
  <si>
    <t>Birmingham Perry Barr</t>
  </si>
  <si>
    <t>59</t>
  </si>
  <si>
    <t>Birmingham Yardley</t>
  </si>
  <si>
    <t>61</t>
  </si>
  <si>
    <t>Blackburn, Darwen, Rossendale and Hyndburn</t>
  </si>
  <si>
    <t>1378</t>
  </si>
  <si>
    <t>Blackpool</t>
  </si>
  <si>
    <t>740</t>
  </si>
  <si>
    <t>Bolton</t>
  </si>
  <si>
    <t>741</t>
  </si>
  <si>
    <t>Borough Of Brent</t>
  </si>
  <si>
    <t>721</t>
  </si>
  <si>
    <t>Boston and Skegness</t>
  </si>
  <si>
    <t>77</t>
  </si>
  <si>
    <t>Bosworth</t>
  </si>
  <si>
    <t>78</t>
  </si>
  <si>
    <t>Bournemouth</t>
  </si>
  <si>
    <t>783</t>
  </si>
  <si>
    <t>Bracknell Forest</t>
  </si>
  <si>
    <t>1807</t>
  </si>
  <si>
    <t>Braintree and Witham</t>
  </si>
  <si>
    <t>774</t>
  </si>
  <si>
    <t>Breckland</t>
  </si>
  <si>
    <t>1816</t>
  </si>
  <si>
    <t>Brecon and Radnorshire</t>
  </si>
  <si>
    <t>86</t>
  </si>
  <si>
    <t>Brentwood</t>
  </si>
  <si>
    <t>1706</t>
  </si>
  <si>
    <t>Bridgend</t>
  </si>
  <si>
    <t>92</t>
  </si>
  <si>
    <t>Bridgwater and West Somerset</t>
  </si>
  <si>
    <t>93</t>
  </si>
  <si>
    <t>Brigg Goole and Scunthorpe</t>
  </si>
  <si>
    <t>735</t>
  </si>
  <si>
    <t>Brighton and Hove</t>
  </si>
  <si>
    <t>1392</t>
  </si>
  <si>
    <t>Bristol</t>
  </si>
  <si>
    <t>1418</t>
  </si>
  <si>
    <t>Broadland District</t>
  </si>
  <si>
    <t>90</t>
  </si>
  <si>
    <t>Bromley Borough</t>
  </si>
  <si>
    <t>447</t>
  </si>
  <si>
    <t>Bromsgrove</t>
  </si>
  <si>
    <t>1704</t>
  </si>
  <si>
    <t>Broxtowe</t>
  </si>
  <si>
    <t>104</t>
  </si>
  <si>
    <t>Buckingham</t>
  </si>
  <si>
    <t>105</t>
  </si>
  <si>
    <t>Burnley</t>
  </si>
  <si>
    <t>106</t>
  </si>
  <si>
    <t>Bury</t>
  </si>
  <si>
    <t>744</t>
  </si>
  <si>
    <t>Calderdale</t>
  </si>
  <si>
    <t>737</t>
  </si>
  <si>
    <t>Camborne, Redruth and Hayle</t>
  </si>
  <si>
    <t>1351</t>
  </si>
  <si>
    <t>Cambridge</t>
  </si>
  <si>
    <t>116</t>
  </si>
  <si>
    <t>Cambridgeshire County Co-Ordinating Committee</t>
  </si>
  <si>
    <t>G-CC3</t>
  </si>
  <si>
    <t>Camden Borough</t>
  </si>
  <si>
    <t>723</t>
  </si>
  <si>
    <t>Cannock Chase</t>
  </si>
  <si>
    <t>121</t>
  </si>
  <si>
    <t>Canterbury and Coastal</t>
  </si>
  <si>
    <t>123</t>
  </si>
  <si>
    <t>Cardiff and the Vale</t>
  </si>
  <si>
    <t>789</t>
  </si>
  <si>
    <t>Carlisle</t>
  </si>
  <si>
    <t>127</t>
  </si>
  <si>
    <t>Carmarthenshire</t>
  </si>
  <si>
    <t>1901</t>
  </si>
  <si>
    <t>Central Bedfordshire</t>
  </si>
  <si>
    <t>1357</t>
  </si>
  <si>
    <t>Central Devon</t>
  </si>
  <si>
    <t>131</t>
  </si>
  <si>
    <t>Central Scotland</t>
  </si>
  <si>
    <t>1485</t>
  </si>
  <si>
    <t>Ceredigion</t>
  </si>
  <si>
    <t>133</t>
  </si>
  <si>
    <t>Cheadle</t>
  </si>
  <si>
    <t>136</t>
  </si>
  <si>
    <t>Chelmsford and Maldon</t>
  </si>
  <si>
    <t>1358</t>
  </si>
  <si>
    <t>Cheltenham</t>
  </si>
  <si>
    <t>138</t>
  </si>
  <si>
    <t>Chesterfield</t>
  </si>
  <si>
    <t>141</t>
  </si>
  <si>
    <t>Chichester</t>
  </si>
  <si>
    <t>142</t>
  </si>
  <si>
    <t>Chiltern</t>
  </si>
  <si>
    <t>139</t>
  </si>
  <si>
    <t>Chippenham</t>
  </si>
  <si>
    <t>130</t>
  </si>
  <si>
    <t>Chorley</t>
  </si>
  <si>
    <t>145</t>
  </si>
  <si>
    <t>Christchurch</t>
  </si>
  <si>
    <t>146</t>
  </si>
  <si>
    <t>City of Bradford</t>
  </si>
  <si>
    <t>798</t>
  </si>
  <si>
    <t>City of Chester</t>
  </si>
  <si>
    <t>140</t>
  </si>
  <si>
    <t>City of Nottingham</t>
  </si>
  <si>
    <t>771</t>
  </si>
  <si>
    <t>City of Wolverhampton</t>
  </si>
  <si>
    <t>640</t>
  </si>
  <si>
    <t>Clwyd West</t>
  </si>
  <si>
    <t>895</t>
  </si>
  <si>
    <t>Clydesdale</t>
  </si>
  <si>
    <t>885</t>
  </si>
  <si>
    <t>Colchester</t>
  </si>
  <si>
    <t>154</t>
  </si>
  <si>
    <t>Colne Valley</t>
  </si>
  <si>
    <t>155</t>
  </si>
  <si>
    <t>Congleton</t>
  </si>
  <si>
    <t>156</t>
  </si>
  <si>
    <t>Copeland and Workington</t>
  </si>
  <si>
    <t>878</t>
  </si>
  <si>
    <t>Corby</t>
  </si>
  <si>
    <t>159</t>
  </si>
  <si>
    <t>Coventry</t>
  </si>
  <si>
    <t>753</t>
  </si>
  <si>
    <t>Crewe and Nantwich</t>
  </si>
  <si>
    <t>167</t>
  </si>
  <si>
    <t>Croydon Borough</t>
  </si>
  <si>
    <t>715</t>
  </si>
  <si>
    <t>Darlington and Sedgefield</t>
  </si>
  <si>
    <t>691</t>
  </si>
  <si>
    <t>Daventry</t>
  </si>
  <si>
    <t>179</t>
  </si>
  <si>
    <t>Derby City</t>
  </si>
  <si>
    <t>772</t>
  </si>
  <si>
    <t>Derbyshire Dales</t>
  </si>
  <si>
    <t>186</t>
  </si>
  <si>
    <t>Devizes</t>
  </si>
  <si>
    <t>187</t>
  </si>
  <si>
    <t>Devon and Cornwall</t>
  </si>
  <si>
    <t>R8</t>
  </si>
  <si>
    <t>Dewsbury</t>
  </si>
  <si>
    <t>191</t>
  </si>
  <si>
    <t>Doncaster</t>
  </si>
  <si>
    <t>731</t>
  </si>
  <si>
    <t>Dudley</t>
  </si>
  <si>
    <t>1407</t>
  </si>
  <si>
    <t>Dumbarton</t>
  </si>
  <si>
    <t>814</t>
  </si>
  <si>
    <t>Dumfriesshire</t>
  </si>
  <si>
    <t>815</t>
  </si>
  <si>
    <t>Dundee</t>
  </si>
  <si>
    <t>816</t>
  </si>
  <si>
    <t>Dunfermline and West Fife</t>
  </si>
  <si>
    <t>817</t>
  </si>
  <si>
    <t>Durham Central</t>
  </si>
  <si>
    <t>1374</t>
  </si>
  <si>
    <t>Ealing Borough</t>
  </si>
  <si>
    <t>724</t>
  </si>
  <si>
    <t>East Cambridgeshire</t>
  </si>
  <si>
    <t>1804</t>
  </si>
  <si>
    <t>East Devon</t>
  </si>
  <si>
    <t>188</t>
  </si>
  <si>
    <t>East Dunbartonshire</t>
  </si>
  <si>
    <t>818</t>
  </si>
  <si>
    <t>East Hampshire</t>
  </si>
  <si>
    <t>294</t>
  </si>
  <si>
    <t>East Kent Coast</t>
  </si>
  <si>
    <t>200</t>
  </si>
  <si>
    <t>East Lothian</t>
  </si>
  <si>
    <t>820</t>
  </si>
  <si>
    <t>East Midlands</t>
  </si>
  <si>
    <t>R6</t>
  </si>
  <si>
    <t>East of England</t>
  </si>
  <si>
    <t>R7</t>
  </si>
  <si>
    <t>East Renfrewshire</t>
  </si>
  <si>
    <t>821</t>
  </si>
  <si>
    <t>East Suffolk</t>
  </si>
  <si>
    <t>1817</t>
  </si>
  <si>
    <t>East Yorkshire</t>
  </si>
  <si>
    <t>659</t>
  </si>
  <si>
    <t>Eastbourne</t>
  </si>
  <si>
    <t>218</t>
  </si>
  <si>
    <t>Eastern Hertfordshire</t>
  </si>
  <si>
    <t>1359</t>
  </si>
  <si>
    <t>Eastleigh</t>
  </si>
  <si>
    <t>221</t>
  </si>
  <si>
    <t>Eddisbury and Weaver Vale</t>
  </si>
  <si>
    <t>879</t>
  </si>
  <si>
    <t>Edinburgh West</t>
  </si>
  <si>
    <t>827</t>
  </si>
  <si>
    <t>Ellesmere Port and Neston</t>
  </si>
  <si>
    <t>233</t>
  </si>
  <si>
    <t>Elmbridge</t>
  </si>
  <si>
    <t>1393</t>
  </si>
  <si>
    <t>Elmet and Rothwell</t>
  </si>
  <si>
    <t>235</t>
  </si>
  <si>
    <t>Enfield Borough</t>
  </si>
  <si>
    <t>718</t>
  </si>
  <si>
    <t>England</t>
  </si>
  <si>
    <t>Eng</t>
  </si>
  <si>
    <t>Epping Forest</t>
  </si>
  <si>
    <t>1707</t>
  </si>
  <si>
    <t>Epsom &amp; Ewell</t>
  </si>
  <si>
    <t>1394</t>
  </si>
  <si>
    <t>Erewash</t>
  </si>
  <si>
    <t>240</t>
  </si>
  <si>
    <t>Essex County Co-ordinating Committee</t>
  </si>
  <si>
    <t>G-EC3</t>
  </si>
  <si>
    <t>Ettrick, Roxburgh and Berwickshire</t>
  </si>
  <si>
    <t>1483</t>
  </si>
  <si>
    <t>Exeter</t>
  </si>
  <si>
    <t>244</t>
  </si>
  <si>
    <t>Fareham</t>
  </si>
  <si>
    <t>248</t>
  </si>
  <si>
    <t>Flintshire</t>
  </si>
  <si>
    <t>891</t>
  </si>
  <si>
    <t>Folkestone and Hythe</t>
  </si>
  <si>
    <t>255</t>
  </si>
  <si>
    <t>Forest of Dean</t>
  </si>
  <si>
    <t>256</t>
  </si>
  <si>
    <t>Fylde</t>
  </si>
  <si>
    <t>258</t>
  </si>
  <si>
    <t>Gainsborough</t>
  </si>
  <si>
    <t>259</t>
  </si>
  <si>
    <t>Galloway</t>
  </si>
  <si>
    <t>829</t>
  </si>
  <si>
    <t>Gateshead</t>
  </si>
  <si>
    <t>793</t>
  </si>
  <si>
    <t>Gedling Borough</t>
  </si>
  <si>
    <t>1802</t>
  </si>
  <si>
    <t>Glasgow City</t>
  </si>
  <si>
    <t>882</t>
  </si>
  <si>
    <t>Glasgow Rutherglen</t>
  </si>
  <si>
    <t>834</t>
  </si>
  <si>
    <t>Gloucester</t>
  </si>
  <si>
    <t>274</t>
  </si>
  <si>
    <t>Gosport</t>
  </si>
  <si>
    <t>276</t>
  </si>
  <si>
    <t>Greenwich Borough</t>
  </si>
  <si>
    <t>704</t>
  </si>
  <si>
    <t>Grimsby and Cleethorpes</t>
  </si>
  <si>
    <t>875</t>
  </si>
  <si>
    <t>Guildford</t>
  </si>
  <si>
    <t>284</t>
  </si>
  <si>
    <t>Gwynedd and Anglesey</t>
  </si>
  <si>
    <t>111</t>
  </si>
  <si>
    <t>Hackney Borough</t>
  </si>
  <si>
    <t>701</t>
  </si>
  <si>
    <t>Haltemprice and Howden</t>
  </si>
  <si>
    <t>289</t>
  </si>
  <si>
    <t>Halton</t>
  </si>
  <si>
    <t>290</t>
  </si>
  <si>
    <t>Hammersmith and Fulham Borough</t>
  </si>
  <si>
    <t>699</t>
  </si>
  <si>
    <t>Harborough</t>
  </si>
  <si>
    <t>298</t>
  </si>
  <si>
    <t>Haringey Borough</t>
  </si>
  <si>
    <t>707</t>
  </si>
  <si>
    <t>Harlow</t>
  </si>
  <si>
    <t>299</t>
  </si>
  <si>
    <t>Harrogate and Knaresborough</t>
  </si>
  <si>
    <t>300</t>
  </si>
  <si>
    <t>Harrow Borough</t>
  </si>
  <si>
    <t>717</t>
  </si>
  <si>
    <t>Hart</t>
  </si>
  <si>
    <t>1811</t>
  </si>
  <si>
    <t>Hartlepool</t>
  </si>
  <si>
    <t>303</t>
  </si>
  <si>
    <t>Hastings and Rye</t>
  </si>
  <si>
    <t>305</t>
  </si>
  <si>
    <t>Havant</t>
  </si>
  <si>
    <t>306</t>
  </si>
  <si>
    <t>Havering Borough</t>
  </si>
  <si>
    <t>719</t>
  </si>
  <si>
    <t>Hazel Grove</t>
  </si>
  <si>
    <t>308</t>
  </si>
  <si>
    <t>Hereford, North Hereford and South Hereford</t>
  </si>
  <si>
    <t>1408</t>
  </si>
  <si>
    <t>Hertfordshire County Co-ordinating Committee</t>
  </si>
  <si>
    <t>G-HC3</t>
  </si>
  <si>
    <t>Hertsmere</t>
  </si>
  <si>
    <t>317</t>
  </si>
  <si>
    <t>High Peak</t>
  </si>
  <si>
    <t>320</t>
  </si>
  <si>
    <t>Highlands</t>
  </si>
  <si>
    <t>839</t>
  </si>
  <si>
    <t>Hillingdon Borough</t>
  </si>
  <si>
    <t>708</t>
  </si>
  <si>
    <t>Horsham and Crawley</t>
  </si>
  <si>
    <t>1395</t>
  </si>
  <si>
    <t>Hounslow Borough</t>
  </si>
  <si>
    <t>722</t>
  </si>
  <si>
    <t>Huddersfield</t>
  </si>
  <si>
    <t>328</t>
  </si>
  <si>
    <t>Hull and Hessle</t>
  </si>
  <si>
    <t>1422</t>
  </si>
  <si>
    <t>Huntingdonshire</t>
  </si>
  <si>
    <t>1360</t>
  </si>
  <si>
    <t>Inverclyde</t>
  </si>
  <si>
    <t>838</t>
  </si>
  <si>
    <t>Ipswich</t>
  </si>
  <si>
    <t>334</t>
  </si>
  <si>
    <t>Isle of Wight</t>
  </si>
  <si>
    <t>335</t>
  </si>
  <si>
    <t>Islington Borough</t>
  </si>
  <si>
    <t>700</t>
  </si>
  <si>
    <t>Kensington and Chelsea Borough</t>
  </si>
  <si>
    <t>713</t>
  </si>
  <si>
    <t>Kettering and Wellingborough</t>
  </si>
  <si>
    <t>768</t>
  </si>
  <si>
    <t>Kingston Borough</t>
  </si>
  <si>
    <t>709</t>
  </si>
  <si>
    <t>Kirkcaldy and Cowdenbeath</t>
  </si>
  <si>
    <t>884</t>
  </si>
  <si>
    <t>Knowsley</t>
  </si>
  <si>
    <t>350</t>
  </si>
  <si>
    <t>Lambeth Borough</t>
  </si>
  <si>
    <t>1701</t>
  </si>
  <si>
    <t>Lancaster and Morecambe</t>
  </si>
  <si>
    <t>352</t>
  </si>
  <si>
    <t>Leeds Central and Morley</t>
  </si>
  <si>
    <t>1423</t>
  </si>
  <si>
    <t>Leeds East and North East</t>
  </si>
  <si>
    <t>1424</t>
  </si>
  <si>
    <t>Leeds North West</t>
  </si>
  <si>
    <t>358</t>
  </si>
  <si>
    <t>Leeds West</t>
  </si>
  <si>
    <t>1902</t>
  </si>
  <si>
    <t>Leicester</t>
  </si>
  <si>
    <t>1711</t>
  </si>
  <si>
    <t>Lewes</t>
  </si>
  <si>
    <t>366</t>
  </si>
  <si>
    <t>Lewisham</t>
  </si>
  <si>
    <t>1372</t>
  </si>
  <si>
    <t>LGBT+</t>
  </si>
  <si>
    <t>G-LGBT</t>
  </si>
  <si>
    <t>Lib Dem Campaign for Race Equality</t>
  </si>
  <si>
    <t>G-LDCRE</t>
  </si>
  <si>
    <t>Liberal Democrat Lawyers Association</t>
  </si>
  <si>
    <t>G-LDLA</t>
  </si>
  <si>
    <t>Liberal Democrat Women</t>
  </si>
  <si>
    <t>G-LDW</t>
  </si>
  <si>
    <t>Lichfield, Tamworth and Burton</t>
  </si>
  <si>
    <t>1409</t>
  </si>
  <si>
    <t>Lincoln, Sleaford and North Hykeham</t>
  </si>
  <si>
    <t>522</t>
  </si>
  <si>
    <t>Liverpool</t>
  </si>
  <si>
    <t>1379</t>
  </si>
  <si>
    <t>London</t>
  </si>
  <si>
    <t>R0</t>
  </si>
  <si>
    <t>Loughborough and Charnwood</t>
  </si>
  <si>
    <t>1710</t>
  </si>
  <si>
    <t>Louth and Horncastle</t>
  </si>
  <si>
    <t>384</t>
  </si>
  <si>
    <t>Ludlow</t>
  </si>
  <si>
    <t>385</t>
  </si>
  <si>
    <t>Luton</t>
  </si>
  <si>
    <t>765</t>
  </si>
  <si>
    <t>Macclesfield</t>
  </si>
  <si>
    <t>388</t>
  </si>
  <si>
    <t>Maidstone</t>
  </si>
  <si>
    <t>1396</t>
  </si>
  <si>
    <t>Manchester Gorton, Central and Blackley</t>
  </si>
  <si>
    <t>1605</t>
  </si>
  <si>
    <t>Manchester Withington</t>
  </si>
  <si>
    <t>396</t>
  </si>
  <si>
    <t>Medway</t>
  </si>
  <si>
    <t>726</t>
  </si>
  <si>
    <t>Merton Borough</t>
  </si>
  <si>
    <t>720</t>
  </si>
  <si>
    <t>Mid and West Wales</t>
  </si>
  <si>
    <t>W5</t>
  </si>
  <si>
    <t>Mid Dorset and North Poole</t>
  </si>
  <si>
    <t>195</t>
  </si>
  <si>
    <t>Mid Suffolk</t>
  </si>
  <si>
    <t>1361</t>
  </si>
  <si>
    <t>Mid Sussex</t>
  </si>
  <si>
    <t>562</t>
  </si>
  <si>
    <t>Mid Worcestershire</t>
  </si>
  <si>
    <t>644</t>
  </si>
  <si>
    <t>Middlesbrough</t>
  </si>
  <si>
    <t>799</t>
  </si>
  <si>
    <t>Milton Keynes</t>
  </si>
  <si>
    <t>1387</t>
  </si>
  <si>
    <t>Mole Valley</t>
  </si>
  <si>
    <t>408</t>
  </si>
  <si>
    <t>Monmouth</t>
  </si>
  <si>
    <t>409</t>
  </si>
  <si>
    <t>Montgomeryshire</t>
  </si>
  <si>
    <t>410</t>
  </si>
  <si>
    <t>Moray</t>
  </si>
  <si>
    <t>843</t>
  </si>
  <si>
    <t>N E Derbyshire &amp; Bolsover</t>
  </si>
  <si>
    <t>1604</t>
  </si>
  <si>
    <t>New Forest</t>
  </si>
  <si>
    <t>728</t>
  </si>
  <si>
    <t>Newark and Sherwood</t>
  </si>
  <si>
    <t>1803</t>
  </si>
  <si>
    <t>Newcastle upon Tyne</t>
  </si>
  <si>
    <t>1375</t>
  </si>
  <si>
    <t>Newcastle-under-Lyme</t>
  </si>
  <si>
    <t>1410</t>
  </si>
  <si>
    <t>Newham, Barking and Dagenham</t>
  </si>
  <si>
    <t>1600</t>
  </si>
  <si>
    <t>Newport</t>
  </si>
  <si>
    <t>787</t>
  </si>
  <si>
    <t>Newton Abbot</t>
  </si>
  <si>
    <t>420</t>
  </si>
  <si>
    <t>Norfolk County Co-Ordinating Committee</t>
  </si>
  <si>
    <t>G-NFC3</t>
  </si>
  <si>
    <t>North Cornwall</t>
  </si>
  <si>
    <t>160</t>
  </si>
  <si>
    <t>North Devon</t>
  </si>
  <si>
    <t>189</t>
  </si>
  <si>
    <t>North Dorset</t>
  </si>
  <si>
    <t>196</t>
  </si>
  <si>
    <t>North East</t>
  </si>
  <si>
    <t>R3</t>
  </si>
  <si>
    <t>North East and Central Fife</t>
  </si>
  <si>
    <t>845</t>
  </si>
  <si>
    <t>North East Essex</t>
  </si>
  <si>
    <t>779</t>
  </si>
  <si>
    <t>North Edinburgh and Leith</t>
  </si>
  <si>
    <t>824</t>
  </si>
  <si>
    <t>North Hertfordshire &amp; Stevenage</t>
  </si>
  <si>
    <t>1363</t>
  </si>
  <si>
    <t>North Norfolk and Great Yarmouth</t>
  </si>
  <si>
    <t>1362</t>
  </si>
  <si>
    <t>North Shropshire</t>
  </si>
  <si>
    <t>517</t>
  </si>
  <si>
    <t>North Somerset</t>
  </si>
  <si>
    <t>642</t>
  </si>
  <si>
    <t>North Tyneside</t>
  </si>
  <si>
    <t>795</t>
  </si>
  <si>
    <t>North Wales</t>
  </si>
  <si>
    <t>W1</t>
  </si>
  <si>
    <t>North West</t>
  </si>
  <si>
    <t>R4</t>
  </si>
  <si>
    <t>North West Leicestershire</t>
  </si>
  <si>
    <t>363</t>
  </si>
  <si>
    <t>North Wiltshire</t>
  </si>
  <si>
    <t>630</t>
  </si>
  <si>
    <t>Northampton</t>
  </si>
  <si>
    <t>770</t>
  </si>
  <si>
    <t>Northern Durham</t>
  </si>
  <si>
    <t>792</t>
  </si>
  <si>
    <t>Northern Ireland</t>
  </si>
  <si>
    <t>1608</t>
  </si>
  <si>
    <t>Northumberland</t>
  </si>
  <si>
    <t>46</t>
  </si>
  <si>
    <t>Norwich</t>
  </si>
  <si>
    <t>1814</t>
  </si>
  <si>
    <t>Oldham</t>
  </si>
  <si>
    <t>749</t>
  </si>
  <si>
    <t>Orkney</t>
  </si>
  <si>
    <t>847</t>
  </si>
  <si>
    <t>Oxford East</t>
  </si>
  <si>
    <t>449</t>
  </si>
  <si>
    <t>Oxford West and Abingdon</t>
  </si>
  <si>
    <t>450</t>
  </si>
  <si>
    <t>Paisley and Renfrewshire</t>
  </si>
  <si>
    <t>849</t>
  </si>
  <si>
    <t>Parliamentary Candidates Association</t>
  </si>
  <si>
    <t>G-PCA</t>
  </si>
  <si>
    <t>Parliamentary Office of the Liberal Democrats</t>
  </si>
  <si>
    <t>G-POLD</t>
  </si>
  <si>
    <t>Parliamentary Party In The Lords</t>
  </si>
  <si>
    <t>G-Lords</t>
  </si>
  <si>
    <t>Pembrokeshire</t>
  </si>
  <si>
    <t>888</t>
  </si>
  <si>
    <t>Pendle</t>
  </si>
  <si>
    <t>454</t>
  </si>
  <si>
    <t>Penrith and The Border</t>
  </si>
  <si>
    <t>455</t>
  </si>
  <si>
    <t>Perth and Kinross</t>
  </si>
  <si>
    <t>850</t>
  </si>
  <si>
    <t>Peterborough and Fenland</t>
  </si>
  <si>
    <t>1805</t>
  </si>
  <si>
    <t>Plymouth</t>
  </si>
  <si>
    <t>780</t>
  </si>
  <si>
    <t>Poole</t>
  </si>
  <si>
    <t>462</t>
  </si>
  <si>
    <t>Portsmouth</t>
  </si>
  <si>
    <t>729</t>
  </si>
  <si>
    <t>Preston and Wyre</t>
  </si>
  <si>
    <t>1602</t>
  </si>
  <si>
    <t>Pudsey</t>
  </si>
  <si>
    <t>1425</t>
  </si>
  <si>
    <t>Reading</t>
  </si>
  <si>
    <t>1810</t>
  </si>
  <si>
    <t>Redbridge Borough</t>
  </si>
  <si>
    <t>333</t>
  </si>
  <si>
    <t>Redcar and Cleveland</t>
  </si>
  <si>
    <t>472</t>
  </si>
  <si>
    <t>Redditch and Inkberrow</t>
  </si>
  <si>
    <t>1413</t>
  </si>
  <si>
    <t>Reigate</t>
  </si>
  <si>
    <t>475</t>
  </si>
  <si>
    <t>Rhondda-Cynon-Taff</t>
  </si>
  <si>
    <t>785</t>
  </si>
  <si>
    <t>Ribble South and West Lancashire</t>
  </si>
  <si>
    <t>873</t>
  </si>
  <si>
    <t>Ribble Valley</t>
  </si>
  <si>
    <t>478</t>
  </si>
  <si>
    <t>Richmond (Yorks)</t>
  </si>
  <si>
    <t>1426</t>
  </si>
  <si>
    <t>Rochdale</t>
  </si>
  <si>
    <t>481</t>
  </si>
  <si>
    <t>Rochford and Castle Point</t>
  </si>
  <si>
    <t>1364</t>
  </si>
  <si>
    <t>Rotherham and Barnsley</t>
  </si>
  <si>
    <t>739</t>
  </si>
  <si>
    <t>Rugby, Nuneaton and North Warwickshire</t>
  </si>
  <si>
    <t>1709</t>
  </si>
  <si>
    <t>Rushcliffe</t>
  </si>
  <si>
    <t>493</t>
  </si>
  <si>
    <t>Rushmoor</t>
  </si>
  <si>
    <t>1389</t>
  </si>
  <si>
    <t>Rutland and Melton</t>
  </si>
  <si>
    <t>494</t>
  </si>
  <si>
    <t>Salford</t>
  </si>
  <si>
    <t>1380</t>
  </si>
  <si>
    <t>Salisbury</t>
  </si>
  <si>
    <t>502</t>
  </si>
  <si>
    <t>Sandwell</t>
  </si>
  <si>
    <t>1417</t>
  </si>
  <si>
    <t>Scarborough and Whitby</t>
  </si>
  <si>
    <t>503</t>
  </si>
  <si>
    <t>Scotland</t>
  </si>
  <si>
    <t>Scot</t>
  </si>
  <si>
    <t>Scottish Parliamentary Party</t>
  </si>
  <si>
    <t>G-MSP</t>
  </si>
  <si>
    <t>Sefton Central and Bootle</t>
  </si>
  <si>
    <t>742</t>
  </si>
  <si>
    <t>Sevenoaks, Dartford and Gravesham</t>
  </si>
  <si>
    <t>1397</t>
  </si>
  <si>
    <t>Sheffield</t>
  </si>
  <si>
    <t>680</t>
  </si>
  <si>
    <t>Shetland</t>
  </si>
  <si>
    <t>848</t>
  </si>
  <si>
    <t>Shipley and Keighley</t>
  </si>
  <si>
    <t>515</t>
  </si>
  <si>
    <t>Shrewsbury and Atcham</t>
  </si>
  <si>
    <t>516</t>
  </si>
  <si>
    <t>Skipton and Ripon</t>
  </si>
  <si>
    <t>519</t>
  </si>
  <si>
    <t>Slough</t>
  </si>
  <si>
    <t>1809</t>
  </si>
  <si>
    <t>Solihull and Meriden</t>
  </si>
  <si>
    <t>756</t>
  </si>
  <si>
    <t>Somerton and Frome</t>
  </si>
  <si>
    <t>523</t>
  </si>
  <si>
    <t>South Cambridgeshire</t>
  </si>
  <si>
    <t>119</t>
  </si>
  <si>
    <t>South Central</t>
  </si>
  <si>
    <t>R23</t>
  </si>
  <si>
    <t>South Dorset</t>
  </si>
  <si>
    <t>197</t>
  </si>
  <si>
    <t>South East</t>
  </si>
  <si>
    <t>R2</t>
  </si>
  <si>
    <t>South East Cornwall</t>
  </si>
  <si>
    <t>161</t>
  </si>
  <si>
    <t>South East Oxon</t>
  </si>
  <si>
    <t>1390</t>
  </si>
  <si>
    <t>South Edinburgh</t>
  </si>
  <si>
    <t>1482</t>
  </si>
  <si>
    <t>South Gloucestershire</t>
  </si>
  <si>
    <t>1606</t>
  </si>
  <si>
    <t>South Hams</t>
  </si>
  <si>
    <t>1712</t>
  </si>
  <si>
    <t>South Leicestershire</t>
  </si>
  <si>
    <t>364</t>
  </si>
  <si>
    <t>South Lincolnshire</t>
  </si>
  <si>
    <t>278</t>
  </si>
  <si>
    <t>South Norfolk</t>
  </si>
  <si>
    <t>430</t>
  </si>
  <si>
    <t>South Northamptonshire</t>
  </si>
  <si>
    <t>434</t>
  </si>
  <si>
    <t>South Staffordshire</t>
  </si>
  <si>
    <t>535</t>
  </si>
  <si>
    <t>South Tyneside</t>
  </si>
  <si>
    <t>790</t>
  </si>
  <si>
    <t>South Wales Central</t>
  </si>
  <si>
    <t>W2</t>
  </si>
  <si>
    <t>South Wales East</t>
  </si>
  <si>
    <t>W3</t>
  </si>
  <si>
    <t>South Wales East Valleys</t>
  </si>
  <si>
    <t>788</t>
  </si>
  <si>
    <t>South Wales West</t>
  </si>
  <si>
    <t>W4</t>
  </si>
  <si>
    <t>South West Birmingham</t>
  </si>
  <si>
    <t>763</t>
  </si>
  <si>
    <t>South West Wiltshire</t>
  </si>
  <si>
    <t>624</t>
  </si>
  <si>
    <t>Southampton</t>
  </si>
  <si>
    <t>727</t>
  </si>
  <si>
    <t>Southend</t>
  </si>
  <si>
    <t>1365</t>
  </si>
  <si>
    <t>Southport</t>
  </si>
  <si>
    <t>528</t>
  </si>
  <si>
    <t>Southwark Borough</t>
  </si>
  <si>
    <t>1702</t>
  </si>
  <si>
    <t>Spelthorne and Runnymede</t>
  </si>
  <si>
    <t>1398</t>
  </si>
  <si>
    <t>St Albans</t>
  </si>
  <si>
    <t>496</t>
  </si>
  <si>
    <t>St Austell and Newquay</t>
  </si>
  <si>
    <t>497</t>
  </si>
  <si>
    <t>St Ives</t>
  </si>
  <si>
    <t>499</t>
  </si>
  <si>
    <t>St. Helens</t>
  </si>
  <si>
    <t>1381</t>
  </si>
  <si>
    <t>Stafford and Stone</t>
  </si>
  <si>
    <t>1414</t>
  </si>
  <si>
    <t>Staffordshire Moorlands</t>
  </si>
  <si>
    <t>534</t>
  </si>
  <si>
    <t>Stirling and Clackmannanshire</t>
  </si>
  <si>
    <t>853</t>
  </si>
  <si>
    <t>Stockport</t>
  </si>
  <si>
    <t>539</t>
  </si>
  <si>
    <t>Stockton</t>
  </si>
  <si>
    <t>1376</t>
  </si>
  <si>
    <t>Stoke</t>
  </si>
  <si>
    <t>1415</t>
  </si>
  <si>
    <t>Stratford-on-Avon</t>
  </si>
  <si>
    <t>1416</t>
  </si>
  <si>
    <t>Stroud</t>
  </si>
  <si>
    <t>552</t>
  </si>
  <si>
    <t>Suffolk County Co-Ordinating Committee</t>
  </si>
  <si>
    <t>G-SC3</t>
  </si>
  <si>
    <t>Surrey Heath</t>
  </si>
  <si>
    <t>560</t>
  </si>
  <si>
    <t>Sutton</t>
  </si>
  <si>
    <t>703</t>
  </si>
  <si>
    <t>Sutton Coldfield and Erdington</t>
  </si>
  <si>
    <t>750</t>
  </si>
  <si>
    <t>Swale</t>
  </si>
  <si>
    <t>1399</t>
  </si>
  <si>
    <t>Swansea and Gower</t>
  </si>
  <si>
    <t>786</t>
  </si>
  <si>
    <t>Swindon</t>
  </si>
  <si>
    <t>782</t>
  </si>
  <si>
    <t>Tameside</t>
  </si>
  <si>
    <t>1607</t>
  </si>
  <si>
    <t>Tandridge</t>
  </si>
  <si>
    <t>1400</t>
  </si>
  <si>
    <t>Tatton</t>
  </si>
  <si>
    <t>570</t>
  </si>
  <si>
    <t>Taunton Deane</t>
  </si>
  <si>
    <t>571</t>
  </si>
  <si>
    <t>Telford and Wrekin</t>
  </si>
  <si>
    <t>752</t>
  </si>
  <si>
    <t>Test Valley</t>
  </si>
  <si>
    <t>1812</t>
  </si>
  <si>
    <t>Tewkesbury</t>
  </si>
  <si>
    <t>575</t>
  </si>
  <si>
    <t>The Cotswolds</t>
  </si>
  <si>
    <t>1419</t>
  </si>
  <si>
    <t>Thirsk and Malton</t>
  </si>
  <si>
    <t>495</t>
  </si>
  <si>
    <t>Tiverton and Honiton</t>
  </si>
  <si>
    <t>579</t>
  </si>
  <si>
    <t>Tonbridge and Malling</t>
  </si>
  <si>
    <t>1401</t>
  </si>
  <si>
    <t>Torbay</t>
  </si>
  <si>
    <t>1713</t>
  </si>
  <si>
    <t>Torridge and West Devon</t>
  </si>
  <si>
    <t>584</t>
  </si>
  <si>
    <t>Tower Hamlets Borough</t>
  </si>
  <si>
    <t>711</t>
  </si>
  <si>
    <t>Trafford</t>
  </si>
  <si>
    <t>1603</t>
  </si>
  <si>
    <t>Truro and Falmouth</t>
  </si>
  <si>
    <t>587</t>
  </si>
  <si>
    <t>Tunbridge Wells</t>
  </si>
  <si>
    <t>588</t>
  </si>
  <si>
    <t>Tweeddale, Lauderdale and Midlothian South</t>
  </si>
  <si>
    <t>1484</t>
  </si>
  <si>
    <t>Twickenham and Richmond</t>
  </si>
  <si>
    <t>716</t>
  </si>
  <si>
    <t>Uttlesford</t>
  </si>
  <si>
    <t>1366</t>
  </si>
  <si>
    <t>Vale of Clwyd</t>
  </si>
  <si>
    <t>894</t>
  </si>
  <si>
    <t>Wakefield and District</t>
  </si>
  <si>
    <t>1427</t>
  </si>
  <si>
    <t>Wales</t>
  </si>
  <si>
    <t>Walsall</t>
  </si>
  <si>
    <t>758</t>
  </si>
  <si>
    <t>Waltham Forest</t>
  </si>
  <si>
    <t>1601</t>
  </si>
  <si>
    <t>Wandsworth Borough</t>
  </si>
  <si>
    <t>1703</t>
  </si>
  <si>
    <t>Wantage</t>
  </si>
  <si>
    <t>608</t>
  </si>
  <si>
    <t>Warrington</t>
  </si>
  <si>
    <t>748</t>
  </si>
  <si>
    <t>Warwick District</t>
  </si>
  <si>
    <t>612</t>
  </si>
  <si>
    <t>Watford</t>
  </si>
  <si>
    <t>614</t>
  </si>
  <si>
    <t>Waverley</t>
  </si>
  <si>
    <t>1402</t>
  </si>
  <si>
    <t>Wealden</t>
  </si>
  <si>
    <t>616</t>
  </si>
  <si>
    <t>Wearside</t>
  </si>
  <si>
    <t>791</t>
  </si>
  <si>
    <t>Wells</t>
  </si>
  <si>
    <t>619</t>
  </si>
  <si>
    <t>Welwyn Hatfield</t>
  </si>
  <si>
    <t>620</t>
  </si>
  <si>
    <t>West Berkshire and Newbury</t>
  </si>
  <si>
    <t>1388</t>
  </si>
  <si>
    <t>West Dorset</t>
  </si>
  <si>
    <t>198</t>
  </si>
  <si>
    <t>West Hertfordshire</t>
  </si>
  <si>
    <t>1368</t>
  </si>
  <si>
    <t>West Lothian</t>
  </si>
  <si>
    <t>857</t>
  </si>
  <si>
    <t>West Midlands</t>
  </si>
  <si>
    <t>R5</t>
  </si>
  <si>
    <t>West Norfolk</t>
  </si>
  <si>
    <t>1367</t>
  </si>
  <si>
    <t>West Suffolk</t>
  </si>
  <si>
    <t>1369</t>
  </si>
  <si>
    <t>West Worcestershire</t>
  </si>
  <si>
    <t>645</t>
  </si>
  <si>
    <t>Western Counties</t>
  </si>
  <si>
    <t>R85</t>
  </si>
  <si>
    <t>Western Isles</t>
  </si>
  <si>
    <t>883</t>
  </si>
  <si>
    <t>Westminster Borough</t>
  </si>
  <si>
    <t>702</t>
  </si>
  <si>
    <t>Westmorland and Lonsdale</t>
  </si>
  <si>
    <t>627</t>
  </si>
  <si>
    <t>Weston-Super-Mare</t>
  </si>
  <si>
    <t>1421</t>
  </si>
  <si>
    <t>Wigan, Leigh and Makerfield</t>
  </si>
  <si>
    <t>1382</t>
  </si>
  <si>
    <t>Winchester District</t>
  </si>
  <si>
    <t>632</t>
  </si>
  <si>
    <t>Windsor and Maidenhead</t>
  </si>
  <si>
    <t>1808</t>
  </si>
  <si>
    <t>Wirral</t>
  </si>
  <si>
    <t>635</t>
  </si>
  <si>
    <t>Witney</t>
  </si>
  <si>
    <t>636</t>
  </si>
  <si>
    <t>Woking</t>
  </si>
  <si>
    <t>637</t>
  </si>
  <si>
    <t>Wokingham Borough</t>
  </si>
  <si>
    <t>1806</t>
  </si>
  <si>
    <t>Worcester</t>
  </si>
  <si>
    <t>643</t>
  </si>
  <si>
    <t>Wrexham and Clwyd South</t>
  </si>
  <si>
    <t>784</t>
  </si>
  <si>
    <t>Wycombe</t>
  </si>
  <si>
    <t>652</t>
  </si>
  <si>
    <t>Wyre Forest</t>
  </si>
  <si>
    <t>1705</t>
  </si>
  <si>
    <t>Yeovil</t>
  </si>
  <si>
    <t>655</t>
  </si>
  <si>
    <t>York</t>
  </si>
  <si>
    <t>1428</t>
  </si>
  <si>
    <t>Yorkshire and the Humber</t>
  </si>
  <si>
    <t>R35</t>
  </si>
  <si>
    <t>Young Liberals</t>
  </si>
  <si>
    <t>G-LY</t>
  </si>
  <si>
    <t>Liberal Democrats</t>
  </si>
  <si>
    <t>If your chair or treasurer changed mid year in the name section record as follows:</t>
  </si>
  <si>
    <t>eg. for change on 30th June: John Smith (until 30th June); Mavis Brown (from 1st July)</t>
  </si>
  <si>
    <t>Accounting Notes - accounting method</t>
  </si>
  <si>
    <t>This statement of accounts uses</t>
  </si>
  <si>
    <t>accounting method</t>
  </si>
  <si>
    <t>note - cash accounting is where you record as you receive money or pay money; accruals accounting is where you record income and expenduture when it is occurred even if it is paid later. Therefore cash accounting has no debtors or creditors, while accruals accounting does</t>
  </si>
  <si>
    <t>Input sheet for accounts - income</t>
  </si>
  <si>
    <t>Service fees received from State Party / HQ</t>
  </si>
  <si>
    <t>Cash / Cheque / Card etc donations</t>
  </si>
  <si>
    <t>Notional / Gifts in kind</t>
  </si>
  <si>
    <t>Total donations</t>
  </si>
  <si>
    <t>Note 1 - exclude money received from other Liberal Democrat parties, but include council groups etc.</t>
  </si>
  <si>
    <t>Note 2 - gifts in kind include someone paying for leaflets out of their own money and not being reimbursed, use of an office for free etc.</t>
  </si>
  <si>
    <t>Income before deduction of expenses</t>
  </si>
  <si>
    <t>Note - fundraising income should be before the deduction of expenses such as hall hire, prizes etc.</t>
  </si>
  <si>
    <t>Interest incom from bank accounts</t>
  </si>
  <si>
    <t>Other investment income</t>
  </si>
  <si>
    <t>Total investment income</t>
  </si>
  <si>
    <t>From regional party</t>
  </si>
  <si>
    <t>From other local parties</t>
  </si>
  <si>
    <t>From ALDC / other accounting units</t>
  </si>
  <si>
    <t>Miscellaneous Income</t>
  </si>
  <si>
    <t>Description of income 1</t>
  </si>
  <si>
    <t>Description of income 2</t>
  </si>
  <si>
    <t>Description of income 3</t>
  </si>
  <si>
    <t>Description of income 4</t>
  </si>
  <si>
    <t>Total income you can't find a place for</t>
  </si>
  <si>
    <t>From/to ALDC &amp; other Lib Dem accounting units</t>
  </si>
  <si>
    <t>Input sheet for accounts - expenditure</t>
  </si>
  <si>
    <t>Rent, building maintenance costs etc</t>
  </si>
  <si>
    <t>Include: utility bills, phone, internet, cleaning, stationery, postage and other office costs. Also include mailings to member, staff expenses and payroll fees.</t>
  </si>
  <si>
    <t>Gross wages</t>
  </si>
  <si>
    <t>Employer's National Insurance</t>
  </si>
  <si>
    <t>Employer's Pension costs</t>
  </si>
  <si>
    <t>Total staff costs</t>
  </si>
  <si>
    <t>Note: exclude any expenses claims and payroll fees (bookcheck etc), include as office costs</t>
  </si>
  <si>
    <t>To regional party</t>
  </si>
  <si>
    <t>To other local parties</t>
  </si>
  <si>
    <t>To other accounting units</t>
  </si>
  <si>
    <t>Total costs of promoting the party to the public</t>
  </si>
  <si>
    <t>Note - include website costs, literature, street stalls, and anything that promotes the party to the public. Also include the net amount given to an election agent (amout given less returned)</t>
  </si>
  <si>
    <t>Fundraising expenses</t>
  </si>
  <si>
    <t>Note - include hall hire, prizes etc.</t>
  </si>
  <si>
    <t>Bank charges</t>
  </si>
  <si>
    <t>Interest charged</t>
  </si>
  <si>
    <t>Taxation charged</t>
  </si>
  <si>
    <t>Total depreciation (also see fixed assets)</t>
  </si>
  <si>
    <t>Net Book Value on Date of disposal</t>
  </si>
  <si>
    <t>Sale Proceeds</t>
  </si>
  <si>
    <t>Profit / (Loss) on disposal</t>
  </si>
  <si>
    <t>enter name of fixed asset sold here 1</t>
  </si>
  <si>
    <t>enter name of fixed asset sold here 2</t>
  </si>
  <si>
    <t>enter name of fixed asset sold here 3</t>
  </si>
  <si>
    <t>enter name of fixed asset sold here 4</t>
  </si>
  <si>
    <t>Miscellaneous Expenditure</t>
  </si>
  <si>
    <t>Description of expense 1</t>
  </si>
  <si>
    <t>Description of expense 2</t>
  </si>
  <si>
    <t>Description of expense 3</t>
  </si>
  <si>
    <t>Description of expense 4</t>
  </si>
  <si>
    <t>Description of expense 5</t>
  </si>
  <si>
    <t>Description of expense 6</t>
  </si>
  <si>
    <t>Total other expenditure you can't find a place for</t>
  </si>
  <si>
    <t>Input sheet for accounts - balance sheet</t>
  </si>
  <si>
    <t>Fixed Assets &amp; Investments</t>
  </si>
  <si>
    <t>Fixtures &amp; fittings</t>
  </si>
  <si>
    <t>COST - as at 31st December 2018</t>
  </si>
  <si>
    <t>Revaluations</t>
  </si>
  <si>
    <t>COST - as at 31st December 2019</t>
  </si>
  <si>
    <t>DEPRECIATION - as as 31st December 2018</t>
  </si>
  <si>
    <t>Charged in year</t>
  </si>
  <si>
    <t>On disposal</t>
  </si>
  <si>
    <t>DEPRECIATION - as as 31st December 2019</t>
  </si>
  <si>
    <t>NET BOOK VALUE - as at 31st Dec 2018</t>
  </si>
  <si>
    <t>NET BOOK VALUE - as at 31st Dec 2019</t>
  </si>
  <si>
    <t>Note1 - property, if you rent or use a property owed by a liberal trust or liberal property company then do not record anything here</t>
  </si>
  <si>
    <t>Note2 - fixtures and fittings are items that are within a property, include carpets, furniture, cupboards etc. owned by the party rather than the landlord</t>
  </si>
  <si>
    <t>Note3 - equipment includes printers, computers etc owned by the party</t>
  </si>
  <si>
    <t>Note4 - examples of investments are shares, unit trusts, artwork and property for rent which you don't use.</t>
  </si>
  <si>
    <t>Bank balance (as at year end)</t>
  </si>
  <si>
    <t>Current accounts</t>
  </si>
  <si>
    <t>Deposit / Savings accounts</t>
  </si>
  <si>
    <t>Cash</t>
  </si>
  <si>
    <t>Branch bank and cash</t>
  </si>
  <si>
    <t>Opening balance</t>
  </si>
  <si>
    <t>Purchases</t>
  </si>
  <si>
    <t>Used (enter as a negative number)</t>
  </si>
  <si>
    <t>Written off (enter as a negative number)</t>
  </si>
  <si>
    <t>Closing balance</t>
  </si>
  <si>
    <t>Debtors &amp; Prepayments</t>
  </si>
  <si>
    <t>Debtors - amounts owed to the party</t>
  </si>
  <si>
    <t>Prepayments - amouts paid out in advance</t>
  </si>
  <si>
    <t>Note - prepayments include items that at the year end you have paid for but not received. e.g. advanced payment for printing or a deposit on a hall hire for new year dinner</t>
  </si>
  <si>
    <t>Creditors &amp; Accruals</t>
  </si>
  <si>
    <t>Creditors - amounts you owe to others</t>
  </si>
  <si>
    <t>Accruals - items you will be charged for in the future</t>
  </si>
  <si>
    <t>Note - creditors, as at year end the amount you owe to suppliers and others. Accruals are estimates of services you have used and as at year end have not received a bill for.</t>
  </si>
  <si>
    <t>Loans</t>
  </si>
  <si>
    <t>Balance as at start of year</t>
  </si>
  <si>
    <t>Repayments (exclude interest paid), enter as a negative</t>
  </si>
  <si>
    <t>Balance outstanding at year end</t>
  </si>
  <si>
    <t>List individual year end loan balances below</t>
  </si>
  <si>
    <t>(name of person who made the loan 1)</t>
  </si>
  <si>
    <t>(name of person who made the loan 2)</t>
  </si>
  <si>
    <t>(name of person who made the loan 3)</t>
  </si>
  <si>
    <t>(name of person who made the loan 4)</t>
  </si>
  <si>
    <t>(name of person who made the loan 5)</t>
  </si>
  <si>
    <t>(name of person who made the loan 6)</t>
  </si>
  <si>
    <t>Unrestricted, general &amp; designated reserves</t>
  </si>
  <si>
    <t xml:space="preserve"> - balance at start of year (branch)</t>
  </si>
  <si>
    <t>- (deficit) / surplus for the year</t>
  </si>
  <si>
    <t>- balance at the end of the year</t>
  </si>
  <si>
    <t xml:space="preserve"> - movement in year</t>
  </si>
  <si>
    <t>Other Funds including restricted reserves</t>
  </si>
  <si>
    <t xml:space="preserve"> - balance at start of year</t>
  </si>
  <si>
    <t>Note1 - asset revaluation reserve is only used when you change the value of an asset or investment excluding depreciation adjustments.</t>
  </si>
  <si>
    <t>Note2 - designated funds are funds or reserves set aside for specific spending eg a general election, but they can be moved to other spending by agreement of the executive.</t>
  </si>
  <si>
    <t>Note3 - restricted funds are where you have in writing that the donor wants the money only to be spent on a specific item of expenditure.</t>
  </si>
  <si>
    <t>Premises costs</t>
  </si>
  <si>
    <t xml:space="preserve"> Liberal Democrats 2019 accounts</t>
  </si>
  <si>
    <t>Accounting Unit Name (local party)</t>
  </si>
  <si>
    <t>Branch Name</t>
  </si>
  <si>
    <t>(type name of branch here)</t>
  </si>
  <si>
    <t>Input sheet for accounts - details etc (branches template)</t>
  </si>
  <si>
    <t>Cash and cash equivalent donations</t>
  </si>
  <si>
    <t>I have examined the Income and Expenditure and Balance Sheet for the year ending 31st December '2019 together with the underlying accounting records and confirm that the accounts are in accordance therewith.</t>
  </si>
  <si>
    <t xml:space="preserve">Note - accounting unit names are those names registered with the Electoral Commission </t>
  </si>
  <si>
    <t>except where stated figures must exclude branches</t>
  </si>
  <si>
    <r>
      <t xml:space="preserve">except where stated figures must </t>
    </r>
    <r>
      <rPr>
        <b/>
        <u/>
        <sz val="12"/>
        <rFont val="Calibri"/>
        <family val="2"/>
        <scheme val="minor"/>
      </rPr>
      <t>include</t>
    </r>
    <r>
      <rPr>
        <b/>
        <sz val="12"/>
        <rFont val="Calibri"/>
        <family val="2"/>
        <scheme val="minor"/>
      </rPr>
      <t xml:space="preserve"> branches. Figures are as at the year end i.e. 31st December</t>
    </r>
  </si>
  <si>
    <t>For the purposes of these accounts the responsible officers are:</t>
  </si>
  <si>
    <t>Branch Chair for 2019</t>
  </si>
  <si>
    <t>Branch Treasurer for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</si>
</sst>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quot;£&quot;\(#,##0\)"/>
    <numFmt numFmtId="165" formatCode="&quot;£&quot;#,##0"/>
    <numFmt numFmtId="166" formatCode="&quot;£&quot;#,##0.00;&quot;£&quot;\(#,##0.00\)"/>
  </numFmts>
  <fonts count="10" x14ac:knownFonts="1">
    <font>
      <sz val="11"/>
      <color theme="1"/>
      <name val="Calibri"/>
      <family val="2"/>
      <scheme val="minor"/>
    </font>
    <font>
      <b/>
      <sz val="11"/>
      <color theme="1"/>
      <name val="Calibri"/>
      <family val="2"/>
      <scheme val="minor"/>
    </font>
    <font>
      <u/>
      <sz val="11"/>
      <color theme="1"/>
      <name val="Calibri"/>
      <family val="2"/>
      <scheme val="minor"/>
    </font>
    <font>
      <sz val="14"/>
      <color theme="1"/>
      <name val="Calibri"/>
      <family val="2"/>
      <scheme val="minor"/>
    </font>
    <font>
      <b/>
      <sz val="12"/>
      <name val="Calibri"/>
      <family val="2"/>
      <scheme val="minor"/>
    </font>
    <font>
      <b/>
      <sz val="14"/>
      <color rgb="FFFF0000"/>
      <name val="Calibri"/>
      <family val="2"/>
      <scheme val="minor"/>
    </font>
    <font>
      <sz val="6"/>
      <color theme="1"/>
      <name val="Calibri"/>
      <family val="2"/>
      <scheme val="minor"/>
    </font>
    <font>
      <sz val="10"/>
      <color theme="1"/>
      <name val="Calibri"/>
      <family val="2"/>
      <scheme val="minor"/>
    </font>
    <font>
      <b/>
      <sz val="14"/>
      <color theme="1"/>
      <name val="Calibri"/>
      <family val="2"/>
      <scheme val="minor"/>
    </font>
    <font>
      <b/>
      <u/>
      <sz val="12"/>
      <name val="Calibri"/>
      <family val="2"/>
      <scheme val="minor"/>
    </font>
  </fonts>
  <fills count="3">
    <fill>
      <patternFill patternType="none"/>
    </fill>
    <fill>
      <patternFill patternType="gray125"/>
    </fill>
    <fill>
      <patternFill patternType="solid">
        <fgColor theme="0" tint="-0.249977111117893"/>
        <bgColor indexed="64"/>
      </patternFill>
    </fill>
  </fills>
  <borders count="20">
    <border>
      <left/>
      <right/>
      <top/>
      <bottom/>
      <diagonal/>
    </border>
    <border>
      <left/>
      <right/>
      <top style="thin">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s>
  <cellStyleXfs count="1">
    <xf numFmtId="0" fontId="0" fillId="0" borderId="0"/>
  </cellStyleXfs>
  <cellXfs count="87">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164" fontId="0" fillId="0" borderId="0" xfId="0" applyNumberFormat="1" applyAlignment="1">
      <alignment horizontal="center" vertical="center" shrinkToFit="1"/>
    </xf>
    <xf numFmtId="164" fontId="0" fillId="0" borderId="1" xfId="0" applyNumberFormat="1" applyBorder="1" applyAlignment="1">
      <alignment horizontal="center" vertical="center" shrinkToFit="1"/>
    </xf>
    <xf numFmtId="0" fontId="0" fillId="0" borderId="0" xfId="0" applyAlignment="1">
      <alignment horizontal="left" vertical="center"/>
    </xf>
    <xf numFmtId="164" fontId="0" fillId="0" borderId="0" xfId="0" applyNumberFormat="1" applyAlignment="1">
      <alignment horizontal="center" vertical="center"/>
    </xf>
    <xf numFmtId="164" fontId="0" fillId="0" borderId="0" xfId="0" quotePrefix="1" applyNumberFormat="1" applyAlignment="1">
      <alignment horizontal="center" vertical="center"/>
    </xf>
    <xf numFmtId="164" fontId="0" fillId="0" borderId="3" xfId="0" applyNumberFormat="1" applyBorder="1" applyAlignment="1">
      <alignment horizontal="center" vertical="center"/>
    </xf>
    <xf numFmtId="164" fontId="0" fillId="0" borderId="2" xfId="0" applyNumberFormat="1" applyBorder="1" applyAlignment="1">
      <alignment horizontal="center" vertical="center"/>
    </xf>
    <xf numFmtId="0" fontId="0" fillId="0" borderId="0" xfId="0" applyAlignment="1">
      <alignment vertical="top" wrapText="1"/>
    </xf>
    <xf numFmtId="0" fontId="0" fillId="0" borderId="0" xfId="0" applyAlignment="1">
      <alignment horizontal="right" vertical="center"/>
    </xf>
    <xf numFmtId="0" fontId="0" fillId="0" borderId="0" xfId="0" applyAlignment="1">
      <alignment vertical="top"/>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0" fillId="2" borderId="0" xfId="0" applyFill="1"/>
    <xf numFmtId="0" fontId="3" fillId="2" borderId="0" xfId="0" applyFont="1" applyFill="1"/>
    <xf numFmtId="164" fontId="0" fillId="2" borderId="0" xfId="0" applyNumberFormat="1" applyFill="1" applyAlignment="1">
      <alignment horizontal="center" vertical="center"/>
    </xf>
    <xf numFmtId="0" fontId="6" fillId="2" borderId="0" xfId="0" applyFont="1" applyFill="1"/>
    <xf numFmtId="4" fontId="0" fillId="2" borderId="0" xfId="0" applyNumberFormat="1" applyFill="1" applyAlignment="1">
      <alignment horizontal="center" vertical="center"/>
    </xf>
    <xf numFmtId="164" fontId="0" fillId="0" borderId="16" xfId="0" applyNumberFormat="1" applyBorder="1" applyAlignment="1">
      <alignment horizontal="center" vertical="center"/>
    </xf>
    <xf numFmtId="164" fontId="0" fillId="0" borderId="0" xfId="0" quotePrefix="1" applyNumberFormat="1" applyAlignment="1" applyProtection="1">
      <alignment horizontal="center" vertical="center"/>
      <protection locked="0"/>
    </xf>
    <xf numFmtId="164" fontId="0" fillId="0" borderId="1" xfId="0" applyNumberFormat="1" applyBorder="1" applyAlignment="1">
      <alignment horizontal="center" vertical="center"/>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0" fillId="0" borderId="0" xfId="0" applyAlignment="1" applyProtection="1">
      <alignment vertical="center"/>
      <protection locked="0"/>
    </xf>
    <xf numFmtId="164" fontId="0" fillId="0" borderId="18" xfId="0" applyNumberFormat="1" applyBorder="1" applyAlignment="1" applyProtection="1">
      <alignment horizontal="center" vertical="center"/>
      <protection locked="0"/>
    </xf>
    <xf numFmtId="164" fontId="0" fillId="0" borderId="0" xfId="0" applyNumberFormat="1" applyBorder="1" applyAlignment="1">
      <alignment horizontal="center" vertical="center"/>
    </xf>
    <xf numFmtId="164" fontId="0" fillId="0" borderId="1" xfId="0" applyNumberFormat="1" applyBorder="1" applyAlignment="1" applyProtection="1">
      <alignment horizontal="center" vertical="center"/>
      <protection locked="0"/>
    </xf>
    <xf numFmtId="164" fontId="0" fillId="0" borderId="19" xfId="0" applyNumberFormat="1" applyBorder="1" applyAlignment="1" applyProtection="1">
      <alignment horizontal="center" vertical="center"/>
      <protection locked="0"/>
    </xf>
    <xf numFmtId="165" fontId="0" fillId="0" borderId="0" xfId="0" applyNumberFormat="1" applyAlignment="1">
      <alignment horizontal="center" vertical="center"/>
    </xf>
    <xf numFmtId="165" fontId="0" fillId="0" borderId="1" xfId="0" applyNumberFormat="1" applyBorder="1" applyAlignment="1">
      <alignment horizontal="center" vertical="center"/>
    </xf>
    <xf numFmtId="49" fontId="0" fillId="0" borderId="0" xfId="0" applyNumberFormat="1"/>
    <xf numFmtId="0" fontId="1" fillId="2" borderId="0" xfId="0" applyFont="1" applyFill="1"/>
    <xf numFmtId="0" fontId="1" fillId="2" borderId="0" xfId="0" applyFont="1" applyFill="1" applyAlignment="1">
      <alignment vertical="center"/>
    </xf>
    <xf numFmtId="0" fontId="0" fillId="2" borderId="0" xfId="0" applyFill="1" applyAlignment="1">
      <alignment horizontal="right"/>
    </xf>
    <xf numFmtId="0" fontId="0" fillId="2" borderId="0" xfId="0" quotePrefix="1" applyFill="1" applyAlignment="1">
      <alignment horizontal="center" vertical="center"/>
    </xf>
    <xf numFmtId="164" fontId="0" fillId="2" borderId="0" xfId="0" applyNumberFormat="1" applyFill="1" applyAlignment="1">
      <alignment horizontal="center" vertical="center" shrinkToFit="1"/>
    </xf>
    <xf numFmtId="0" fontId="0" fillId="2" borderId="0" xfId="0" applyFill="1" applyAlignment="1">
      <alignment horizontal="left" wrapText="1"/>
    </xf>
    <xf numFmtId="164" fontId="0" fillId="2" borderId="0" xfId="0" applyNumberFormat="1" applyFill="1" applyAlignment="1">
      <alignment horizontal="center" vertical="center" wrapText="1"/>
    </xf>
    <xf numFmtId="164" fontId="0" fillId="2" borderId="3" xfId="0" applyNumberFormat="1" applyFill="1" applyBorder="1" applyAlignment="1">
      <alignment horizontal="center" vertical="center"/>
    </xf>
    <xf numFmtId="164" fontId="0" fillId="2" borderId="0" xfId="0" quotePrefix="1" applyNumberFormat="1" applyFill="1" applyAlignment="1">
      <alignment horizontal="center" vertical="center"/>
    </xf>
    <xf numFmtId="164" fontId="0" fillId="2" borderId="16" xfId="0" applyNumberFormat="1" applyFill="1" applyBorder="1" applyAlignment="1">
      <alignment horizontal="center" vertical="center"/>
    </xf>
    <xf numFmtId="0" fontId="0" fillId="2" borderId="0" xfId="0" quotePrefix="1" applyFill="1"/>
    <xf numFmtId="0" fontId="0" fillId="0" borderId="0" xfId="0" applyAlignment="1">
      <alignment horizontal="right"/>
    </xf>
    <xf numFmtId="0" fontId="0" fillId="0" borderId="0" xfId="0" applyFill="1" applyAlignment="1">
      <alignment horizontal="right"/>
    </xf>
    <xf numFmtId="166" fontId="0" fillId="2" borderId="0" xfId="0" applyNumberFormat="1" applyFill="1" applyAlignment="1">
      <alignment horizontal="center" vertical="center"/>
    </xf>
    <xf numFmtId="166" fontId="6" fillId="2" borderId="0" xfId="0" applyNumberFormat="1" applyFont="1" applyFill="1" applyAlignment="1">
      <alignment horizontal="center" vertical="center"/>
    </xf>
    <xf numFmtId="166" fontId="0" fillId="2" borderId="2" xfId="0" applyNumberFormat="1" applyFill="1" applyBorder="1" applyAlignment="1">
      <alignment horizontal="center" vertical="center"/>
    </xf>
    <xf numFmtId="0" fontId="3" fillId="2" borderId="0" xfId="0" applyFont="1" applyFill="1" applyAlignment="1">
      <alignment horizontal="center"/>
    </xf>
    <xf numFmtId="0" fontId="0" fillId="2" borderId="0" xfId="0" applyFill="1" applyAlignment="1">
      <alignment horizontal="left" wrapText="1"/>
    </xf>
    <xf numFmtId="0" fontId="3" fillId="2" borderId="0" xfId="0" applyFont="1" applyFill="1" applyAlignment="1">
      <alignment horizontal="center" vertical="top"/>
    </xf>
    <xf numFmtId="0" fontId="4" fillId="2" borderId="0" xfId="0" applyFont="1" applyFill="1" applyAlignment="1">
      <alignment horizontal="center" shrinkToFit="1"/>
    </xf>
    <xf numFmtId="0" fontId="0" fillId="2" borderId="0" xfId="0" applyFill="1" applyAlignment="1">
      <alignment horizontal="center" vertical="center" wrapText="1"/>
    </xf>
    <xf numFmtId="0" fontId="0" fillId="2" borderId="0" xfId="0" applyFill="1" applyAlignment="1">
      <alignment horizontal="left" vertical="top" wrapText="1"/>
    </xf>
    <xf numFmtId="0" fontId="4" fillId="2" borderId="0" xfId="0" applyFont="1" applyFill="1" applyAlignment="1">
      <alignment horizontal="center" wrapText="1"/>
    </xf>
    <xf numFmtId="0" fontId="5" fillId="2" borderId="0" xfId="0" applyFont="1" applyFill="1" applyAlignment="1">
      <alignment horizont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164" fontId="7"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64" fontId="0" fillId="0" borderId="0" xfId="0" quotePrefix="1" applyNumberFormat="1" applyAlignment="1" applyProtection="1">
      <alignment horizontal="center" vertical="center"/>
      <protection locked="0"/>
    </xf>
    <xf numFmtId="164" fontId="0" fillId="0" borderId="18" xfId="0" quotePrefix="1" applyNumberFormat="1" applyBorder="1" applyAlignment="1" applyProtection="1">
      <alignment horizontal="center" vertical="center"/>
      <protection locked="0"/>
    </xf>
    <xf numFmtId="0" fontId="0" fillId="0" borderId="0" xfId="0" applyAlignment="1">
      <alignment horizontal="left" vertical="center"/>
    </xf>
    <xf numFmtId="0" fontId="0" fillId="0" borderId="5"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top" wrapText="1"/>
    </xf>
    <xf numFmtId="0" fontId="0" fillId="0" borderId="0" xfId="0"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shrinkToFit="1"/>
    </xf>
    <xf numFmtId="0" fontId="8"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9D425-6011-4D9E-AC3B-9BDD714A80A6}">
  <dimension ref="A1:C18"/>
  <sheetViews>
    <sheetView workbookViewId="0">
      <selection activeCell="B8" sqref="B8"/>
    </sheetView>
  </sheetViews>
  <sheetFormatPr defaultRowHeight="15" x14ac:dyDescent="0.25"/>
  <cols>
    <col min="1" max="1" width="45.28515625" style="18" bestFit="1" customWidth="1"/>
    <col min="2" max="2" width="40.85546875" style="18" bestFit="1" customWidth="1"/>
    <col min="3" max="3" width="17" style="18" bestFit="1" customWidth="1"/>
    <col min="4" max="4" width="14" style="18" bestFit="1" customWidth="1"/>
    <col min="5" max="16384" width="9.140625" style="18"/>
  </cols>
  <sheetData>
    <row r="1" spans="1:3" ht="18.75" x14ac:dyDescent="0.3">
      <c r="A1" s="52" t="s">
        <v>1061</v>
      </c>
      <c r="B1" s="52"/>
      <c r="C1" s="52"/>
    </row>
    <row r="3" spans="1:3" x14ac:dyDescent="0.25">
      <c r="A3" s="36" t="s">
        <v>1058</v>
      </c>
      <c r="B3" s="47" t="s">
        <v>97</v>
      </c>
      <c r="C3" s="18" t="s">
        <v>938</v>
      </c>
    </row>
    <row r="4" spans="1:3" x14ac:dyDescent="0.25">
      <c r="A4" s="36" t="s">
        <v>1059</v>
      </c>
      <c r="B4" s="48" t="s">
        <v>1060</v>
      </c>
      <c r="C4" s="18" t="s">
        <v>938</v>
      </c>
    </row>
    <row r="5" spans="1:3" x14ac:dyDescent="0.25">
      <c r="A5" s="18" t="s">
        <v>1064</v>
      </c>
    </row>
    <row r="7" spans="1:3" x14ac:dyDescent="0.25">
      <c r="A7" s="37" t="s">
        <v>55</v>
      </c>
    </row>
    <row r="8" spans="1:3" x14ac:dyDescent="0.25">
      <c r="A8" t="s">
        <v>63</v>
      </c>
      <c r="B8" s="18" t="s">
        <v>53</v>
      </c>
    </row>
    <row r="9" spans="1:3" x14ac:dyDescent="0.25">
      <c r="A9" t="s">
        <v>63</v>
      </c>
      <c r="B9" s="18" t="s">
        <v>52</v>
      </c>
    </row>
    <row r="10" spans="1:3" x14ac:dyDescent="0.25">
      <c r="A10" s="18" t="s">
        <v>939</v>
      </c>
    </row>
    <row r="11" spans="1:3" x14ac:dyDescent="0.25">
      <c r="A11" s="18" t="s">
        <v>940</v>
      </c>
    </row>
    <row r="14" spans="1:3" x14ac:dyDescent="0.25">
      <c r="A14" s="36" t="s">
        <v>941</v>
      </c>
    </row>
    <row r="15" spans="1:3" x14ac:dyDescent="0.25">
      <c r="A15" s="38" t="s">
        <v>942</v>
      </c>
      <c r="B15" t="s">
        <v>97</v>
      </c>
      <c r="C15" s="18" t="s">
        <v>943</v>
      </c>
    </row>
    <row r="16" spans="1:3" ht="15" customHeight="1" x14ac:dyDescent="0.25">
      <c r="A16" s="53" t="s">
        <v>944</v>
      </c>
      <c r="B16" s="53"/>
      <c r="C16" s="53"/>
    </row>
    <row r="17" spans="1:3" x14ac:dyDescent="0.25">
      <c r="A17" s="53"/>
      <c r="B17" s="53"/>
      <c r="C17" s="53"/>
    </row>
    <row r="18" spans="1:3" x14ac:dyDescent="0.25">
      <c r="A18" s="53"/>
      <c r="B18" s="53"/>
      <c r="C18" s="53"/>
    </row>
  </sheetData>
  <mergeCells count="2">
    <mergeCell ref="A1:C1"/>
    <mergeCell ref="A16:C1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A2B7150-3ED1-4723-96CF-6B143BE9C498}">
          <x14:formula1>
            <xm:f>'for lists'!$A$2:$A$419</xm:f>
          </x14:formula1>
          <xm:sqref>B3</xm:sqref>
        </x14:dataValidation>
        <x14:dataValidation type="list" allowBlank="1" showInputMessage="1" showErrorMessage="1" xr:uid="{DFDA3460-CA30-4EBD-8033-6188382545A0}">
          <x14:formula1>
            <xm:f>'for lists'!$F$2:$F$4</xm:f>
          </x14:formula1>
          <xm:sqref>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7AAA7-4774-4E51-B851-236CA2B7E5AF}">
  <dimension ref="A1:C39"/>
  <sheetViews>
    <sheetView workbookViewId="0">
      <selection activeCell="A4" sqref="A4"/>
    </sheetView>
  </sheetViews>
  <sheetFormatPr defaultRowHeight="15" x14ac:dyDescent="0.25"/>
  <cols>
    <col min="1" max="1" width="50.7109375" style="18" customWidth="1"/>
    <col min="2" max="16384" width="9.140625" style="18"/>
  </cols>
  <sheetData>
    <row r="1" spans="1:3" ht="18.75" x14ac:dyDescent="0.25">
      <c r="A1" s="54" t="s">
        <v>945</v>
      </c>
      <c r="B1" s="54"/>
      <c r="C1" s="54"/>
    </row>
    <row r="2" spans="1:3" ht="18.75" x14ac:dyDescent="0.3">
      <c r="A2" s="52" t="str">
        <f>'input sheet 1'!B3 &amp; " Liberal Democrats 2019 accounts"</f>
        <v>(pick from list) Liberal Democrats 2019 accounts</v>
      </c>
      <c r="B2" s="52"/>
      <c r="C2" s="52"/>
    </row>
    <row r="3" spans="1:3" ht="15.75" x14ac:dyDescent="0.25">
      <c r="A3" s="55" t="s">
        <v>1065</v>
      </c>
      <c r="B3" s="55"/>
      <c r="C3" s="55"/>
    </row>
    <row r="5" spans="1:3" x14ac:dyDescent="0.25">
      <c r="A5" s="36" t="s">
        <v>1</v>
      </c>
      <c r="B5" s="39" t="s">
        <v>68</v>
      </c>
      <c r="C5" s="39" t="s">
        <v>69</v>
      </c>
    </row>
    <row r="6" spans="1:3" x14ac:dyDescent="0.25">
      <c r="A6" s="18" t="s">
        <v>946</v>
      </c>
      <c r="B6" s="4"/>
      <c r="C6" s="4"/>
    </row>
    <row r="8" spans="1:3" x14ac:dyDescent="0.25">
      <c r="A8" s="36" t="s">
        <v>2</v>
      </c>
      <c r="B8" s="39" t="s">
        <v>68</v>
      </c>
      <c r="C8" s="39" t="s">
        <v>69</v>
      </c>
    </row>
    <row r="9" spans="1:3" x14ac:dyDescent="0.25">
      <c r="A9" s="18" t="s">
        <v>947</v>
      </c>
      <c r="B9" s="4"/>
      <c r="C9" s="4"/>
    </row>
    <row r="10" spans="1:3" x14ac:dyDescent="0.25">
      <c r="A10" s="18" t="s">
        <v>948</v>
      </c>
      <c r="B10" s="4"/>
      <c r="C10" s="4"/>
    </row>
    <row r="11" spans="1:3" x14ac:dyDescent="0.25">
      <c r="A11" s="18" t="s">
        <v>949</v>
      </c>
      <c r="B11" s="40">
        <f>SUM(B9:B10)</f>
        <v>0</v>
      </c>
      <c r="C11" s="40">
        <f>SUM(C9:C10)</f>
        <v>0</v>
      </c>
    </row>
    <row r="12" spans="1:3" x14ac:dyDescent="0.25">
      <c r="A12" s="53" t="s">
        <v>950</v>
      </c>
      <c r="B12" s="53"/>
      <c r="C12" s="53"/>
    </row>
    <row r="13" spans="1:3" x14ac:dyDescent="0.25">
      <c r="A13" s="53"/>
      <c r="B13" s="53"/>
      <c r="C13" s="53"/>
    </row>
    <row r="14" spans="1:3" ht="15" customHeight="1" x14ac:dyDescent="0.25">
      <c r="A14" s="53" t="s">
        <v>951</v>
      </c>
      <c r="B14" s="53"/>
      <c r="C14" s="53"/>
    </row>
    <row r="15" spans="1:3" x14ac:dyDescent="0.25">
      <c r="A15" s="53"/>
      <c r="B15" s="53"/>
      <c r="C15" s="53"/>
    </row>
    <row r="16" spans="1:3" x14ac:dyDescent="0.25">
      <c r="A16" s="53"/>
      <c r="B16" s="53"/>
      <c r="C16" s="53"/>
    </row>
    <row r="18" spans="1:3" x14ac:dyDescent="0.25">
      <c r="A18" s="36" t="s">
        <v>3</v>
      </c>
      <c r="B18" s="39" t="s">
        <v>68</v>
      </c>
      <c r="C18" s="39" t="s">
        <v>69</v>
      </c>
    </row>
    <row r="19" spans="1:3" x14ac:dyDescent="0.25">
      <c r="A19" s="18" t="s">
        <v>952</v>
      </c>
      <c r="B19" s="4"/>
      <c r="C19" s="4"/>
    </row>
    <row r="20" spans="1:3" x14ac:dyDescent="0.25">
      <c r="A20" s="53" t="s">
        <v>953</v>
      </c>
      <c r="B20" s="53"/>
      <c r="C20" s="53"/>
    </row>
    <row r="21" spans="1:3" x14ac:dyDescent="0.25">
      <c r="A21" s="53"/>
      <c r="B21" s="53"/>
      <c r="C21" s="53"/>
    </row>
    <row r="23" spans="1:3" x14ac:dyDescent="0.25">
      <c r="A23" s="36" t="s">
        <v>4</v>
      </c>
      <c r="B23" s="39" t="s">
        <v>68</v>
      </c>
      <c r="C23" s="39" t="s">
        <v>69</v>
      </c>
    </row>
    <row r="24" spans="1:3" x14ac:dyDescent="0.25">
      <c r="A24" s="18" t="s">
        <v>954</v>
      </c>
      <c r="B24" s="4"/>
      <c r="C24" s="4"/>
    </row>
    <row r="25" spans="1:3" x14ac:dyDescent="0.25">
      <c r="A25" s="18" t="s">
        <v>955</v>
      </c>
      <c r="B25" s="4"/>
      <c r="C25" s="4"/>
    </row>
    <row r="26" spans="1:3" x14ac:dyDescent="0.25">
      <c r="A26" s="18" t="s">
        <v>956</v>
      </c>
      <c r="B26" s="40">
        <f>SUM(B24:B25)</f>
        <v>0</v>
      </c>
      <c r="C26" s="40">
        <f>SUM(C24:C25)</f>
        <v>0</v>
      </c>
    </row>
    <row r="28" spans="1:3" x14ac:dyDescent="0.25">
      <c r="A28" s="36" t="s">
        <v>5</v>
      </c>
      <c r="B28" s="39" t="s">
        <v>68</v>
      </c>
      <c r="C28" s="39" t="s">
        <v>69</v>
      </c>
    </row>
    <row r="29" spans="1:3" x14ac:dyDescent="0.25">
      <c r="A29" s="18" t="s">
        <v>957</v>
      </c>
      <c r="B29" s="4"/>
      <c r="C29" s="4"/>
    </row>
    <row r="30" spans="1:3" x14ac:dyDescent="0.25">
      <c r="A30" s="18" t="s">
        <v>958</v>
      </c>
      <c r="B30" s="4"/>
      <c r="C30" s="4"/>
    </row>
    <row r="31" spans="1:3" x14ac:dyDescent="0.25">
      <c r="A31" s="18" t="s">
        <v>959</v>
      </c>
      <c r="B31" s="4"/>
      <c r="C31" s="4"/>
    </row>
    <row r="32" spans="1:3" x14ac:dyDescent="0.25">
      <c r="B32" s="40">
        <f>SUM(B29:B31)</f>
        <v>0</v>
      </c>
      <c r="C32" s="40">
        <f>SUM(C29:C31)</f>
        <v>0</v>
      </c>
    </row>
    <row r="34" spans="1:3" x14ac:dyDescent="0.25">
      <c r="A34" s="36" t="s">
        <v>960</v>
      </c>
      <c r="B34" s="39" t="s">
        <v>68</v>
      </c>
      <c r="C34" s="39" t="s">
        <v>69</v>
      </c>
    </row>
    <row r="35" spans="1:3" x14ac:dyDescent="0.25">
      <c r="A35" t="s">
        <v>961</v>
      </c>
      <c r="B35" s="4"/>
      <c r="C35" s="4"/>
    </row>
    <row r="36" spans="1:3" x14ac:dyDescent="0.25">
      <c r="A36" t="s">
        <v>962</v>
      </c>
      <c r="B36" s="4"/>
      <c r="C36" s="4"/>
    </row>
    <row r="37" spans="1:3" x14ac:dyDescent="0.25">
      <c r="A37" t="s">
        <v>963</v>
      </c>
      <c r="B37" s="4"/>
      <c r="C37" s="4"/>
    </row>
    <row r="38" spans="1:3" x14ac:dyDescent="0.25">
      <c r="A38" t="s">
        <v>964</v>
      </c>
      <c r="B38" s="4"/>
      <c r="C38" s="4"/>
    </row>
    <row r="39" spans="1:3" x14ac:dyDescent="0.25">
      <c r="A39" s="18" t="s">
        <v>965</v>
      </c>
      <c r="B39" s="40">
        <f>SUM(B35:B38)</f>
        <v>0</v>
      </c>
      <c r="C39" s="40">
        <f>SUM(C35:C38)</f>
        <v>0</v>
      </c>
    </row>
  </sheetData>
  <mergeCells count="6">
    <mergeCell ref="A20:C21"/>
    <mergeCell ref="A1:C1"/>
    <mergeCell ref="A2:C2"/>
    <mergeCell ref="A3:C3"/>
    <mergeCell ref="A12:C13"/>
    <mergeCell ref="A14:C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7628E-AAB2-408E-AD4C-27A32A61B17D}">
  <dimension ref="A1:D64"/>
  <sheetViews>
    <sheetView workbookViewId="0">
      <selection activeCell="A4" sqref="A4"/>
    </sheetView>
  </sheetViews>
  <sheetFormatPr defaultRowHeight="15" x14ac:dyDescent="0.25"/>
  <cols>
    <col min="1" max="1" width="55.42578125" style="18" customWidth="1"/>
    <col min="2" max="3" width="9.140625" style="18"/>
    <col min="4" max="4" width="10.42578125" style="18" customWidth="1"/>
    <col min="5" max="16384" width="9.140625" style="18"/>
  </cols>
  <sheetData>
    <row r="1" spans="1:3" ht="18.75" x14ac:dyDescent="0.25">
      <c r="A1" s="54" t="s">
        <v>967</v>
      </c>
      <c r="B1" s="54"/>
      <c r="C1" s="54"/>
    </row>
    <row r="2" spans="1:3" ht="18.75" x14ac:dyDescent="0.3">
      <c r="A2" s="52" t="s">
        <v>1057</v>
      </c>
      <c r="B2" s="52"/>
      <c r="C2" s="52"/>
    </row>
    <row r="3" spans="1:3" ht="15.75" x14ac:dyDescent="0.25">
      <c r="A3" s="55" t="s">
        <v>1065</v>
      </c>
      <c r="B3" s="55"/>
      <c r="C3" s="55"/>
    </row>
    <row r="5" spans="1:3" x14ac:dyDescent="0.25">
      <c r="A5" s="36" t="s">
        <v>9</v>
      </c>
      <c r="B5" s="39" t="s">
        <v>68</v>
      </c>
      <c r="C5" s="39" t="s">
        <v>69</v>
      </c>
    </row>
    <row r="6" spans="1:3" x14ac:dyDescent="0.25">
      <c r="A6" s="18" t="s">
        <v>968</v>
      </c>
      <c r="B6" s="4"/>
      <c r="C6" s="4"/>
    </row>
    <row r="8" spans="1:3" x14ac:dyDescent="0.25">
      <c r="A8" s="36" t="s">
        <v>11</v>
      </c>
      <c r="B8" s="39" t="s">
        <v>68</v>
      </c>
      <c r="C8" s="39" t="s">
        <v>69</v>
      </c>
    </row>
    <row r="9" spans="1:3" ht="15" customHeight="1" x14ac:dyDescent="0.25">
      <c r="A9" s="53" t="s">
        <v>969</v>
      </c>
      <c r="B9" s="4"/>
      <c r="C9" s="4"/>
    </row>
    <row r="10" spans="1:3" x14ac:dyDescent="0.25">
      <c r="A10" s="53"/>
    </row>
    <row r="11" spans="1:3" x14ac:dyDescent="0.25">
      <c r="A11" s="53"/>
    </row>
    <row r="12" spans="1:3" x14ac:dyDescent="0.25">
      <c r="A12" s="41"/>
    </row>
    <row r="13" spans="1:3" x14ac:dyDescent="0.25">
      <c r="A13" s="36" t="s">
        <v>12</v>
      </c>
      <c r="B13" s="39" t="s">
        <v>68</v>
      </c>
      <c r="C13" s="39" t="s">
        <v>69</v>
      </c>
    </row>
    <row r="14" spans="1:3" x14ac:dyDescent="0.25">
      <c r="A14" s="18" t="s">
        <v>970</v>
      </c>
      <c r="B14" s="4"/>
      <c r="C14" s="4"/>
    </row>
    <row r="15" spans="1:3" x14ac:dyDescent="0.25">
      <c r="A15" s="18" t="s">
        <v>971</v>
      </c>
      <c r="B15" s="4"/>
      <c r="C15" s="4"/>
    </row>
    <row r="16" spans="1:3" x14ac:dyDescent="0.25">
      <c r="A16" s="18" t="s">
        <v>972</v>
      </c>
      <c r="B16" s="4"/>
      <c r="C16" s="4"/>
    </row>
    <row r="17" spans="1:3" x14ac:dyDescent="0.25">
      <c r="A17" s="18" t="s">
        <v>84</v>
      </c>
      <c r="B17" s="4"/>
      <c r="C17" s="4"/>
    </row>
    <row r="18" spans="1:3" x14ac:dyDescent="0.25">
      <c r="A18" s="18" t="s">
        <v>973</v>
      </c>
      <c r="B18" s="40">
        <f>SUM(B14:B17)</f>
        <v>0</v>
      </c>
      <c r="C18" s="40">
        <f>SUM(C14:C17)</f>
        <v>0</v>
      </c>
    </row>
    <row r="19" spans="1:3" x14ac:dyDescent="0.25">
      <c r="A19" s="53" t="s">
        <v>974</v>
      </c>
      <c r="B19" s="53"/>
      <c r="C19" s="53"/>
    </row>
    <row r="20" spans="1:3" x14ac:dyDescent="0.25">
      <c r="A20" s="53"/>
      <c r="B20" s="53"/>
      <c r="C20" s="53"/>
    </row>
    <row r="22" spans="1:3" x14ac:dyDescent="0.25">
      <c r="A22" s="36" t="s">
        <v>13</v>
      </c>
      <c r="B22" s="39" t="s">
        <v>68</v>
      </c>
      <c r="C22" s="39" t="s">
        <v>69</v>
      </c>
    </row>
    <row r="23" spans="1:3" x14ac:dyDescent="0.25">
      <c r="A23" s="18" t="s">
        <v>975</v>
      </c>
      <c r="B23" s="4"/>
      <c r="C23" s="4"/>
    </row>
    <row r="24" spans="1:3" x14ac:dyDescent="0.25">
      <c r="A24" s="18" t="s">
        <v>976</v>
      </c>
      <c r="B24" s="4"/>
      <c r="C24" s="4"/>
    </row>
    <row r="25" spans="1:3" x14ac:dyDescent="0.25">
      <c r="A25" s="18" t="s">
        <v>977</v>
      </c>
      <c r="B25" s="4"/>
      <c r="C25" s="4"/>
    </row>
    <row r="26" spans="1:3" x14ac:dyDescent="0.25">
      <c r="B26" s="40">
        <f>SUM(B23:B25)</f>
        <v>0</v>
      </c>
      <c r="C26" s="40">
        <f>SUM(C23:C25)</f>
        <v>0</v>
      </c>
    </row>
    <row r="28" spans="1:3" x14ac:dyDescent="0.25">
      <c r="A28" s="36" t="s">
        <v>14</v>
      </c>
      <c r="B28" s="39" t="s">
        <v>68</v>
      </c>
      <c r="C28" s="39" t="s">
        <v>69</v>
      </c>
    </row>
    <row r="29" spans="1:3" x14ac:dyDescent="0.25">
      <c r="A29" s="18" t="s">
        <v>978</v>
      </c>
      <c r="B29" s="4"/>
      <c r="C29" s="4"/>
    </row>
    <row r="30" spans="1:3" x14ac:dyDescent="0.25">
      <c r="A30" s="53" t="s">
        <v>979</v>
      </c>
      <c r="B30" s="53"/>
      <c r="C30" s="53"/>
    </row>
    <row r="31" spans="1:3" ht="15" customHeight="1" x14ac:dyDescent="0.25">
      <c r="A31" s="53"/>
      <c r="B31" s="53"/>
      <c r="C31" s="53"/>
    </row>
    <row r="32" spans="1:3" x14ac:dyDescent="0.25">
      <c r="A32" s="53"/>
      <c r="B32" s="53"/>
      <c r="C32" s="53"/>
    </row>
    <row r="34" spans="1:4" x14ac:dyDescent="0.25">
      <c r="A34" s="36" t="s">
        <v>15</v>
      </c>
      <c r="B34" s="39" t="s">
        <v>68</v>
      </c>
      <c r="C34" s="39" t="s">
        <v>69</v>
      </c>
    </row>
    <row r="35" spans="1:4" x14ac:dyDescent="0.25">
      <c r="A35" s="18" t="s">
        <v>980</v>
      </c>
      <c r="B35" s="4"/>
      <c r="C35" s="4"/>
    </row>
    <row r="36" spans="1:4" x14ac:dyDescent="0.25">
      <c r="A36" s="53" t="s">
        <v>981</v>
      </c>
      <c r="B36" s="53"/>
      <c r="C36" s="53"/>
    </row>
    <row r="38" spans="1:4" x14ac:dyDescent="0.25">
      <c r="A38" s="36" t="s">
        <v>16</v>
      </c>
      <c r="B38" s="39" t="s">
        <v>68</v>
      </c>
      <c r="C38" s="39" t="s">
        <v>69</v>
      </c>
    </row>
    <row r="39" spans="1:4" x14ac:dyDescent="0.25">
      <c r="A39" s="18" t="s">
        <v>982</v>
      </c>
      <c r="B39" s="4"/>
      <c r="C39" s="4"/>
    </row>
    <row r="40" spans="1:4" x14ac:dyDescent="0.25">
      <c r="A40" s="18" t="s">
        <v>983</v>
      </c>
      <c r="B40" s="4"/>
      <c r="C40" s="4"/>
    </row>
    <row r="41" spans="1:4" x14ac:dyDescent="0.25">
      <c r="A41" s="18" t="s">
        <v>984</v>
      </c>
      <c r="B41" s="4"/>
      <c r="C41" s="4"/>
    </row>
    <row r="42" spans="1:4" x14ac:dyDescent="0.25">
      <c r="B42" s="40">
        <f>SUM(B39:B41)</f>
        <v>0</v>
      </c>
      <c r="C42" s="40">
        <f>SUM(C39:C41)</f>
        <v>0</v>
      </c>
    </row>
    <row r="43" spans="1:4" x14ac:dyDescent="0.25">
      <c r="B43" s="40"/>
      <c r="C43" s="40"/>
    </row>
    <row r="44" spans="1:4" x14ac:dyDescent="0.25">
      <c r="A44" s="36" t="s">
        <v>70</v>
      </c>
      <c r="B44" s="39" t="s">
        <v>68</v>
      </c>
      <c r="C44" s="39" t="s">
        <v>69</v>
      </c>
    </row>
    <row r="45" spans="1:4" x14ac:dyDescent="0.25">
      <c r="A45" s="18" t="s">
        <v>985</v>
      </c>
      <c r="B45" s="4"/>
      <c r="C45" s="4"/>
    </row>
    <row r="47" spans="1:4" ht="15" customHeight="1" x14ac:dyDescent="0.25">
      <c r="A47" s="36" t="s">
        <v>17</v>
      </c>
      <c r="B47" s="56" t="s">
        <v>986</v>
      </c>
      <c r="C47" s="56" t="s">
        <v>987</v>
      </c>
      <c r="D47" s="56" t="s">
        <v>988</v>
      </c>
    </row>
    <row r="48" spans="1:4" x14ac:dyDescent="0.25">
      <c r="B48" s="56"/>
      <c r="C48" s="56"/>
      <c r="D48" s="56"/>
    </row>
    <row r="49" spans="1:4" x14ac:dyDescent="0.25">
      <c r="B49" s="56"/>
      <c r="C49" s="56"/>
      <c r="D49" s="56"/>
    </row>
    <row r="50" spans="1:4" x14ac:dyDescent="0.25">
      <c r="B50" s="56"/>
      <c r="C50" s="56"/>
      <c r="D50" s="56"/>
    </row>
    <row r="51" spans="1:4" x14ac:dyDescent="0.25">
      <c r="A51" t="s">
        <v>989</v>
      </c>
      <c r="B51" s="4"/>
      <c r="C51" s="4"/>
      <c r="D51" s="4">
        <f>+C51-B51</f>
        <v>0</v>
      </c>
    </row>
    <row r="52" spans="1:4" x14ac:dyDescent="0.25">
      <c r="A52" t="s">
        <v>990</v>
      </c>
      <c r="B52" s="4"/>
      <c r="C52" s="4"/>
      <c r="D52" s="4">
        <f>+C52-B52</f>
        <v>0</v>
      </c>
    </row>
    <row r="53" spans="1:4" x14ac:dyDescent="0.25">
      <c r="A53" t="s">
        <v>991</v>
      </c>
      <c r="B53" s="4"/>
      <c r="C53" s="4"/>
      <c r="D53" s="4">
        <f>+C53-B53</f>
        <v>0</v>
      </c>
    </row>
    <row r="54" spans="1:4" x14ac:dyDescent="0.25">
      <c r="A54" t="s">
        <v>992</v>
      </c>
      <c r="B54" s="4"/>
      <c r="C54" s="4"/>
      <c r="D54" s="4">
        <f>+C54-B54</f>
        <v>0</v>
      </c>
    </row>
    <row r="55" spans="1:4" x14ac:dyDescent="0.25">
      <c r="B55" s="40">
        <f>SUM(B51:B54)</f>
        <v>0</v>
      </c>
      <c r="C55" s="40">
        <f>SUM(C51:C54)</f>
        <v>0</v>
      </c>
      <c r="D55" s="40">
        <f>SUM(D51:D54)</f>
        <v>0</v>
      </c>
    </row>
    <row r="57" spans="1:4" x14ac:dyDescent="0.25">
      <c r="A57" s="36" t="s">
        <v>993</v>
      </c>
      <c r="B57" s="39" t="s">
        <v>68</v>
      </c>
      <c r="C57" s="39" t="s">
        <v>69</v>
      </c>
    </row>
    <row r="58" spans="1:4" x14ac:dyDescent="0.25">
      <c r="A58" t="s">
        <v>994</v>
      </c>
      <c r="B58" s="4"/>
      <c r="C58" s="4"/>
    </row>
    <row r="59" spans="1:4" x14ac:dyDescent="0.25">
      <c r="A59" t="s">
        <v>995</v>
      </c>
      <c r="B59" s="4"/>
      <c r="C59" s="4"/>
    </row>
    <row r="60" spans="1:4" x14ac:dyDescent="0.25">
      <c r="A60" t="s">
        <v>996</v>
      </c>
      <c r="B60" s="4"/>
      <c r="C60" s="4"/>
    </row>
    <row r="61" spans="1:4" x14ac:dyDescent="0.25">
      <c r="A61" t="s">
        <v>997</v>
      </c>
      <c r="B61" s="4"/>
      <c r="C61" s="4"/>
    </row>
    <row r="62" spans="1:4" x14ac:dyDescent="0.25">
      <c r="A62" t="s">
        <v>998</v>
      </c>
      <c r="B62" s="4"/>
      <c r="C62" s="4"/>
    </row>
    <row r="63" spans="1:4" x14ac:dyDescent="0.25">
      <c r="A63" t="s">
        <v>999</v>
      </c>
      <c r="B63" s="4"/>
      <c r="C63" s="4"/>
    </row>
    <row r="64" spans="1:4" x14ac:dyDescent="0.25">
      <c r="A64" s="18" t="s">
        <v>1000</v>
      </c>
      <c r="B64" s="40">
        <f>SUM(B58:B63)</f>
        <v>0</v>
      </c>
      <c r="C64" s="40">
        <f>SUM(C58:C63)</f>
        <v>0</v>
      </c>
    </row>
  </sheetData>
  <mergeCells count="10">
    <mergeCell ref="A36:C36"/>
    <mergeCell ref="B47:B50"/>
    <mergeCell ref="C47:C50"/>
    <mergeCell ref="D47:D50"/>
    <mergeCell ref="A1:C1"/>
    <mergeCell ref="A2:C2"/>
    <mergeCell ref="A3:C3"/>
    <mergeCell ref="A9:A11"/>
    <mergeCell ref="A19:C20"/>
    <mergeCell ref="A30:C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A8985-A70A-4DF7-8556-BE1C23408BA6}">
  <dimension ref="A1:E93"/>
  <sheetViews>
    <sheetView workbookViewId="0">
      <selection activeCell="A5" sqref="A5"/>
    </sheetView>
  </sheetViews>
  <sheetFormatPr defaultRowHeight="15" x14ac:dyDescent="0.25"/>
  <cols>
    <col min="1" max="1" width="50.7109375" style="18" customWidth="1"/>
    <col min="2" max="5" width="10.7109375" style="20" customWidth="1"/>
    <col min="6" max="16384" width="9.140625" style="18"/>
  </cols>
  <sheetData>
    <row r="1" spans="1:5" ht="18.75" x14ac:dyDescent="0.25">
      <c r="A1" s="54" t="s">
        <v>1001</v>
      </c>
      <c r="B1" s="54"/>
      <c r="C1" s="54"/>
    </row>
    <row r="2" spans="1:5" ht="18.75" x14ac:dyDescent="0.3">
      <c r="A2" s="52" t="s">
        <v>1057</v>
      </c>
      <c r="B2" s="52"/>
      <c r="C2" s="52"/>
    </row>
    <row r="3" spans="1:5" ht="18.75" customHeight="1" x14ac:dyDescent="0.25">
      <c r="A3" s="58" t="s">
        <v>1066</v>
      </c>
      <c r="B3" s="58"/>
      <c r="C3" s="58"/>
    </row>
    <row r="4" spans="1:5" ht="15.75" customHeight="1" x14ac:dyDescent="0.25">
      <c r="A4" s="58"/>
      <c r="B4" s="58"/>
      <c r="C4" s="58"/>
    </row>
    <row r="5" spans="1:5" ht="28.5" customHeight="1" x14ac:dyDescent="0.25">
      <c r="A5" s="36" t="s">
        <v>1002</v>
      </c>
      <c r="B5" s="42" t="s">
        <v>22</v>
      </c>
      <c r="C5" s="42" t="s">
        <v>1003</v>
      </c>
      <c r="D5" s="42" t="s">
        <v>90</v>
      </c>
      <c r="E5" s="42" t="s">
        <v>64</v>
      </c>
    </row>
    <row r="6" spans="1:5" x14ac:dyDescent="0.25">
      <c r="A6" s="18" t="s">
        <v>1004</v>
      </c>
      <c r="B6" s="7"/>
      <c r="C6" s="7"/>
      <c r="D6" s="7"/>
      <c r="E6" s="7"/>
    </row>
    <row r="7" spans="1:5" x14ac:dyDescent="0.25">
      <c r="A7" s="18" t="s">
        <v>86</v>
      </c>
      <c r="B7" s="7"/>
      <c r="C7" s="7"/>
      <c r="D7" s="7"/>
      <c r="E7" s="7"/>
    </row>
    <row r="8" spans="1:5" x14ac:dyDescent="0.25">
      <c r="A8" s="18" t="s">
        <v>87</v>
      </c>
      <c r="B8" s="7"/>
      <c r="C8" s="7"/>
      <c r="D8" s="7"/>
      <c r="E8" s="7"/>
    </row>
    <row r="9" spans="1:5" x14ac:dyDescent="0.25">
      <c r="A9" s="18" t="s">
        <v>1005</v>
      </c>
      <c r="B9" s="7"/>
      <c r="C9" s="7"/>
      <c r="D9" s="7"/>
      <c r="E9" s="7"/>
    </row>
    <row r="10" spans="1:5" x14ac:dyDescent="0.25">
      <c r="A10" s="18" t="s">
        <v>1006</v>
      </c>
      <c r="B10" s="43">
        <f>SUM(B6:B9)</f>
        <v>0</v>
      </c>
      <c r="C10" s="43">
        <f>SUM(C6:C9)</f>
        <v>0</v>
      </c>
      <c r="D10" s="43">
        <f>SUM(D6:D9)</f>
        <v>0</v>
      </c>
      <c r="E10" s="43">
        <f>SUM(E6:E9)</f>
        <v>0</v>
      </c>
    </row>
    <row r="12" spans="1:5" x14ac:dyDescent="0.25">
      <c r="A12" s="18" t="s">
        <v>1007</v>
      </c>
      <c r="B12" s="7"/>
      <c r="C12" s="7"/>
      <c r="D12" s="7"/>
      <c r="E12" s="7"/>
    </row>
    <row r="13" spans="1:5" x14ac:dyDescent="0.25">
      <c r="A13" s="18" t="s">
        <v>1008</v>
      </c>
      <c r="B13" s="7"/>
      <c r="C13" s="7"/>
      <c r="D13" s="7"/>
      <c r="E13" s="7"/>
    </row>
    <row r="14" spans="1:5" x14ac:dyDescent="0.25">
      <c r="A14" s="18" t="s">
        <v>1009</v>
      </c>
      <c r="B14" s="7"/>
      <c r="C14" s="7"/>
      <c r="D14" s="7"/>
      <c r="E14" s="7"/>
    </row>
    <row r="15" spans="1:5" x14ac:dyDescent="0.25">
      <c r="A15" s="18" t="s">
        <v>1010</v>
      </c>
      <c r="B15" s="43">
        <f>SUM(B12:B14)</f>
        <v>0</v>
      </c>
      <c r="C15" s="43">
        <f>SUM(C12:C14)</f>
        <v>0</v>
      </c>
      <c r="D15" s="43">
        <f>SUM(D12:D14)</f>
        <v>0</v>
      </c>
      <c r="E15" s="43">
        <f>SUM(E12:E14)</f>
        <v>0</v>
      </c>
    </row>
    <row r="17" spans="1:5" x14ac:dyDescent="0.25">
      <c r="A17" s="18" t="s">
        <v>1011</v>
      </c>
      <c r="B17" s="20">
        <f>+B6-B12</f>
        <v>0</v>
      </c>
      <c r="C17" s="20">
        <f>+C6-C12</f>
        <v>0</v>
      </c>
      <c r="D17" s="20">
        <f>+D6-D12</f>
        <v>0</v>
      </c>
      <c r="E17" s="20">
        <f>+E6-E12</f>
        <v>0</v>
      </c>
    </row>
    <row r="18" spans="1:5" x14ac:dyDescent="0.25">
      <c r="A18" s="18" t="s">
        <v>1012</v>
      </c>
      <c r="B18" s="20">
        <f>+B10-B15</f>
        <v>0</v>
      </c>
      <c r="C18" s="20">
        <f>+C10-C15</f>
        <v>0</v>
      </c>
      <c r="D18" s="20">
        <f>+D10-D15</f>
        <v>0</v>
      </c>
      <c r="E18" s="20">
        <f>+E10-E15</f>
        <v>0</v>
      </c>
    </row>
    <row r="20" spans="1:5" x14ac:dyDescent="0.25">
      <c r="A20" s="18" t="s">
        <v>1013</v>
      </c>
    </row>
    <row r="21" spans="1:5" x14ac:dyDescent="0.25">
      <c r="A21" s="18" t="s">
        <v>1014</v>
      </c>
    </row>
    <row r="22" spans="1:5" x14ac:dyDescent="0.25">
      <c r="A22" s="18" t="s">
        <v>1015</v>
      </c>
    </row>
    <row r="23" spans="1:5" x14ac:dyDescent="0.25">
      <c r="A23" s="18" t="s">
        <v>1016</v>
      </c>
    </row>
    <row r="25" spans="1:5" x14ac:dyDescent="0.25">
      <c r="A25" s="36" t="s">
        <v>1017</v>
      </c>
      <c r="B25" s="44" t="s">
        <v>68</v>
      </c>
      <c r="C25" s="44" t="s">
        <v>69</v>
      </c>
    </row>
    <row r="26" spans="1:5" x14ac:dyDescent="0.25">
      <c r="A26" s="18" t="s">
        <v>1018</v>
      </c>
      <c r="B26" s="7"/>
      <c r="C26" s="7"/>
    </row>
    <row r="27" spans="1:5" x14ac:dyDescent="0.25">
      <c r="A27" s="18" t="s">
        <v>1019</v>
      </c>
      <c r="B27" s="7"/>
      <c r="C27" s="7"/>
    </row>
    <row r="28" spans="1:5" x14ac:dyDescent="0.25">
      <c r="A28" s="18" t="s">
        <v>1020</v>
      </c>
      <c r="B28" s="7"/>
      <c r="C28" s="7"/>
    </row>
    <row r="29" spans="1:5" x14ac:dyDescent="0.25">
      <c r="A29" s="18" t="s">
        <v>1021</v>
      </c>
      <c r="B29" s="7"/>
      <c r="C29" s="7"/>
    </row>
    <row r="30" spans="1:5" x14ac:dyDescent="0.25">
      <c r="B30" s="43">
        <f>SUM(B26:B29)</f>
        <v>0</v>
      </c>
      <c r="C30" s="43">
        <f>SUM(C26:C29)</f>
        <v>0</v>
      </c>
    </row>
    <row r="32" spans="1:5" x14ac:dyDescent="0.25">
      <c r="A32" s="36" t="s">
        <v>28</v>
      </c>
      <c r="B32" s="44" t="s">
        <v>68</v>
      </c>
      <c r="C32" s="44" t="s">
        <v>69</v>
      </c>
    </row>
    <row r="33" spans="1:3" x14ac:dyDescent="0.25">
      <c r="A33" s="18" t="s">
        <v>1022</v>
      </c>
      <c r="B33" s="7"/>
      <c r="C33" s="7"/>
    </row>
    <row r="34" spans="1:3" x14ac:dyDescent="0.25">
      <c r="A34" s="18" t="s">
        <v>1023</v>
      </c>
      <c r="B34" s="7"/>
      <c r="C34" s="7"/>
    </row>
    <row r="35" spans="1:3" x14ac:dyDescent="0.25">
      <c r="A35" s="18" t="s">
        <v>1024</v>
      </c>
      <c r="B35" s="7"/>
      <c r="C35" s="7"/>
    </row>
    <row r="36" spans="1:3" x14ac:dyDescent="0.25">
      <c r="A36" s="18" t="s">
        <v>1025</v>
      </c>
      <c r="B36" s="7"/>
      <c r="C36" s="7"/>
    </row>
    <row r="37" spans="1:3" x14ac:dyDescent="0.25">
      <c r="A37" s="18" t="s">
        <v>1026</v>
      </c>
      <c r="B37" s="20">
        <f>SUM(B33:B36)</f>
        <v>0</v>
      </c>
      <c r="C37" s="20">
        <f>SUM(C33:C36)</f>
        <v>0</v>
      </c>
    </row>
    <row r="39" spans="1:3" x14ac:dyDescent="0.25">
      <c r="A39" s="36" t="s">
        <v>1027</v>
      </c>
      <c r="B39" s="44" t="s">
        <v>68</v>
      </c>
      <c r="C39" s="44" t="s">
        <v>69</v>
      </c>
    </row>
    <row r="40" spans="1:3" x14ac:dyDescent="0.25">
      <c r="A40" s="18" t="s">
        <v>1028</v>
      </c>
      <c r="B40" s="7"/>
      <c r="C40" s="7"/>
    </row>
    <row r="41" spans="1:3" x14ac:dyDescent="0.25">
      <c r="A41" s="18" t="s">
        <v>1029</v>
      </c>
      <c r="B41" s="7"/>
      <c r="C41" s="7"/>
    </row>
    <row r="42" spans="1:3" x14ac:dyDescent="0.25">
      <c r="B42" s="43">
        <f>SUM(B40:B41)</f>
        <v>0</v>
      </c>
      <c r="C42" s="43">
        <f>SUM(C40:C41)</f>
        <v>0</v>
      </c>
    </row>
    <row r="43" spans="1:3" ht="15" customHeight="1" x14ac:dyDescent="0.25">
      <c r="A43" s="53" t="s">
        <v>1030</v>
      </c>
      <c r="B43" s="53"/>
      <c r="C43" s="53"/>
    </row>
    <row r="44" spans="1:3" x14ac:dyDescent="0.25">
      <c r="A44" s="53"/>
      <c r="B44" s="53"/>
      <c r="C44" s="53"/>
    </row>
    <row r="45" spans="1:3" x14ac:dyDescent="0.25">
      <c r="A45" s="53"/>
      <c r="B45" s="53"/>
      <c r="C45" s="53"/>
    </row>
    <row r="47" spans="1:3" x14ac:dyDescent="0.25">
      <c r="A47" s="36" t="s">
        <v>1031</v>
      </c>
      <c r="B47" s="44" t="s">
        <v>68</v>
      </c>
      <c r="C47" s="44" t="s">
        <v>69</v>
      </c>
    </row>
    <row r="48" spans="1:3" x14ac:dyDescent="0.25">
      <c r="A48" s="18" t="s">
        <v>1032</v>
      </c>
      <c r="B48" s="7"/>
      <c r="C48" s="7"/>
    </row>
    <row r="49" spans="1:3" x14ac:dyDescent="0.25">
      <c r="A49" s="18" t="s">
        <v>1033</v>
      </c>
      <c r="B49" s="7"/>
      <c r="C49" s="7"/>
    </row>
    <row r="50" spans="1:3" x14ac:dyDescent="0.25">
      <c r="B50" s="43">
        <f>SUM(B48:B49)</f>
        <v>0</v>
      </c>
      <c r="C50" s="43">
        <f>SUM(C48:C49)</f>
        <v>0</v>
      </c>
    </row>
    <row r="51" spans="1:3" x14ac:dyDescent="0.25">
      <c r="A51" s="53" t="s">
        <v>1034</v>
      </c>
      <c r="B51" s="53"/>
      <c r="C51" s="53"/>
    </row>
    <row r="52" spans="1:3" x14ac:dyDescent="0.25">
      <c r="A52" s="53"/>
      <c r="B52" s="53"/>
      <c r="C52" s="53"/>
    </row>
    <row r="53" spans="1:3" x14ac:dyDescent="0.25">
      <c r="A53" s="53"/>
      <c r="B53" s="53"/>
      <c r="C53" s="53"/>
    </row>
    <row r="55" spans="1:3" x14ac:dyDescent="0.25">
      <c r="A55" s="36" t="s">
        <v>1035</v>
      </c>
      <c r="B55" s="44" t="s">
        <v>68</v>
      </c>
      <c r="C55" s="44" t="s">
        <v>69</v>
      </c>
    </row>
    <row r="56" spans="1:3" x14ac:dyDescent="0.25">
      <c r="A56" s="18" t="s">
        <v>1036</v>
      </c>
      <c r="B56" s="20">
        <f>+C59</f>
        <v>0</v>
      </c>
      <c r="C56" s="7"/>
    </row>
    <row r="57" spans="1:3" x14ac:dyDescent="0.25">
      <c r="A57" s="18" t="s">
        <v>1037</v>
      </c>
      <c r="B57" s="7"/>
      <c r="C57" s="7"/>
    </row>
    <row r="58" spans="1:3" x14ac:dyDescent="0.25">
      <c r="A58" s="18" t="s">
        <v>94</v>
      </c>
      <c r="B58" s="7"/>
      <c r="C58" s="7"/>
    </row>
    <row r="59" spans="1:3" x14ac:dyDescent="0.25">
      <c r="A59" s="18" t="s">
        <v>1038</v>
      </c>
      <c r="B59" s="43">
        <f>SUM(B56:B58)</f>
        <v>0</v>
      </c>
      <c r="C59" s="43">
        <f>SUM(C56:C58)</f>
        <v>0</v>
      </c>
    </row>
    <row r="61" spans="1:3" x14ac:dyDescent="0.25">
      <c r="A61" s="36" t="s">
        <v>1039</v>
      </c>
      <c r="B61" s="44" t="s">
        <v>68</v>
      </c>
    </row>
    <row r="62" spans="1:3" x14ac:dyDescent="0.25">
      <c r="A62" s="18" t="s">
        <v>1040</v>
      </c>
      <c r="B62" s="7"/>
    </row>
    <row r="63" spans="1:3" x14ac:dyDescent="0.25">
      <c r="A63" s="18" t="s">
        <v>1041</v>
      </c>
      <c r="B63" s="7"/>
    </row>
    <row r="64" spans="1:3" x14ac:dyDescent="0.25">
      <c r="A64" s="18" t="s">
        <v>1042</v>
      </c>
      <c r="B64" s="7"/>
    </row>
    <row r="65" spans="1:3" x14ac:dyDescent="0.25">
      <c r="A65" s="18" t="s">
        <v>1043</v>
      </c>
      <c r="B65" s="7"/>
    </row>
    <row r="66" spans="1:3" x14ac:dyDescent="0.25">
      <c r="A66" s="18" t="s">
        <v>1044</v>
      </c>
      <c r="B66" s="7"/>
    </row>
    <row r="67" spans="1:3" x14ac:dyDescent="0.25">
      <c r="A67" s="18" t="s">
        <v>1045</v>
      </c>
      <c r="B67" s="7"/>
    </row>
    <row r="68" spans="1:3" x14ac:dyDescent="0.25">
      <c r="B68" s="43">
        <f>SUM(B62:B67)</f>
        <v>0</v>
      </c>
    </row>
    <row r="69" spans="1:3" ht="18.75" x14ac:dyDescent="0.3">
      <c r="A69" s="59" t="str">
        <f>IF(B59&lt;&gt;B68,"loan year end balances need checking","")</f>
        <v/>
      </c>
      <c r="B69" s="59"/>
      <c r="C69" s="59"/>
    </row>
    <row r="70" spans="1:3" x14ac:dyDescent="0.25">
      <c r="A70" s="36" t="s">
        <v>36</v>
      </c>
      <c r="B70" s="44"/>
      <c r="C70" s="44"/>
    </row>
    <row r="71" spans="1:3" x14ac:dyDescent="0.25">
      <c r="A71" s="18" t="s">
        <v>1046</v>
      </c>
      <c r="B71" s="44" t="s">
        <v>68</v>
      </c>
      <c r="C71" s="44" t="s">
        <v>69</v>
      </c>
    </row>
    <row r="72" spans="1:3" x14ac:dyDescent="0.25">
      <c r="A72" s="18" t="s">
        <v>1047</v>
      </c>
      <c r="B72" s="45">
        <f>+C74</f>
        <v>0</v>
      </c>
      <c r="C72" s="23"/>
    </row>
    <row r="73" spans="1:3" x14ac:dyDescent="0.25">
      <c r="A73" s="46" t="s">
        <v>1048</v>
      </c>
      <c r="B73" s="20">
        <f>+'Accounts to Print'!C71</f>
        <v>0</v>
      </c>
      <c r="C73" s="20">
        <f>+'Accounts to Print'!D71</f>
        <v>0</v>
      </c>
    </row>
    <row r="74" spans="1:3" x14ac:dyDescent="0.25">
      <c r="A74" s="46" t="s">
        <v>1049</v>
      </c>
      <c r="B74" s="43">
        <f>SUM(B72:B73)</f>
        <v>0</v>
      </c>
      <c r="C74" s="43">
        <f>SUM(C72:C73)</f>
        <v>0</v>
      </c>
    </row>
    <row r="76" spans="1:3" x14ac:dyDescent="0.25">
      <c r="A76" s="18" t="s">
        <v>39</v>
      </c>
      <c r="B76" s="44" t="s">
        <v>68</v>
      </c>
      <c r="C76" s="44" t="s">
        <v>69</v>
      </c>
    </row>
    <row r="77" spans="1:3" x14ac:dyDescent="0.25">
      <c r="A77" s="46" t="s">
        <v>1049</v>
      </c>
      <c r="B77" s="20">
        <f>+C79</f>
        <v>0</v>
      </c>
      <c r="C77" s="7"/>
    </row>
    <row r="78" spans="1:3" x14ac:dyDescent="0.25">
      <c r="A78" s="18" t="s">
        <v>1050</v>
      </c>
      <c r="B78" s="20">
        <f>SUM(B9:E9)</f>
        <v>0</v>
      </c>
      <c r="C78" s="7"/>
    </row>
    <row r="79" spans="1:3" x14ac:dyDescent="0.25">
      <c r="A79" s="46" t="s">
        <v>1049</v>
      </c>
      <c r="B79" s="43">
        <f>SUM(B77:B78)</f>
        <v>0</v>
      </c>
      <c r="C79" s="43">
        <f>SUM(C77:C78)</f>
        <v>0</v>
      </c>
    </row>
    <row r="81" spans="1:3" x14ac:dyDescent="0.25">
      <c r="A81" s="18" t="s">
        <v>1051</v>
      </c>
      <c r="B81" s="44" t="s">
        <v>68</v>
      </c>
      <c r="C81" s="44" t="s">
        <v>69</v>
      </c>
    </row>
    <row r="82" spans="1:3" x14ac:dyDescent="0.25">
      <c r="A82" s="18" t="s">
        <v>1052</v>
      </c>
      <c r="B82" s="20">
        <f>+C84</f>
        <v>0</v>
      </c>
      <c r="C82" s="7"/>
    </row>
    <row r="83" spans="1:3" x14ac:dyDescent="0.25">
      <c r="A83" s="18" t="s">
        <v>1050</v>
      </c>
      <c r="B83" s="7"/>
      <c r="C83" s="7"/>
    </row>
    <row r="84" spans="1:3" x14ac:dyDescent="0.25">
      <c r="A84" s="46" t="s">
        <v>1049</v>
      </c>
      <c r="B84" s="43">
        <f>SUM(B82:B83)</f>
        <v>0</v>
      </c>
      <c r="C84" s="43">
        <f>SUM(C82:C83)</f>
        <v>0</v>
      </c>
    </row>
    <row r="86" spans="1:3" x14ac:dyDescent="0.25">
      <c r="A86" s="53" t="s">
        <v>1053</v>
      </c>
      <c r="B86" s="53"/>
      <c r="C86" s="53"/>
    </row>
    <row r="87" spans="1:3" x14ac:dyDescent="0.25">
      <c r="A87" s="53"/>
      <c r="B87" s="53"/>
      <c r="C87" s="53"/>
    </row>
    <row r="88" spans="1:3" ht="15" customHeight="1" x14ac:dyDescent="0.25">
      <c r="A88" s="57" t="s">
        <v>1054</v>
      </c>
      <c r="B88" s="57"/>
      <c r="C88" s="57"/>
    </row>
    <row r="89" spans="1:3" x14ac:dyDescent="0.25">
      <c r="A89" s="57"/>
      <c r="B89" s="57"/>
      <c r="C89" s="57"/>
    </row>
    <row r="90" spans="1:3" x14ac:dyDescent="0.25">
      <c r="A90" s="57"/>
      <c r="B90" s="57"/>
      <c r="C90" s="57"/>
    </row>
    <row r="91" spans="1:3" x14ac:dyDescent="0.25">
      <c r="A91" s="57" t="s">
        <v>1055</v>
      </c>
      <c r="B91" s="57"/>
      <c r="C91" s="57"/>
    </row>
    <row r="92" spans="1:3" x14ac:dyDescent="0.25">
      <c r="A92" s="57"/>
      <c r="B92" s="57"/>
      <c r="C92" s="57"/>
    </row>
    <row r="93" spans="1:3" x14ac:dyDescent="0.25">
      <c r="A93" s="57"/>
      <c r="B93" s="57"/>
      <c r="C93" s="57"/>
    </row>
  </sheetData>
  <mergeCells count="9">
    <mergeCell ref="A86:C87"/>
    <mergeCell ref="A88:C90"/>
    <mergeCell ref="A91:C93"/>
    <mergeCell ref="A1:C1"/>
    <mergeCell ref="A2:C2"/>
    <mergeCell ref="A3:C4"/>
    <mergeCell ref="A43:C45"/>
    <mergeCell ref="A51:C53"/>
    <mergeCell ref="A69:C6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F5791-EA0D-42A9-B765-A631596AE057}">
  <dimension ref="A1:C45"/>
  <sheetViews>
    <sheetView workbookViewId="0">
      <pane ySplit="8" topLeftCell="A9" activePane="bottomLeft" state="frozen"/>
      <selection pane="bottomLeft" activeCell="F18" sqref="F18"/>
    </sheetView>
  </sheetViews>
  <sheetFormatPr defaultRowHeight="15" x14ac:dyDescent="0.25"/>
  <cols>
    <col min="1" max="1" width="40" style="18" bestFit="1" customWidth="1"/>
    <col min="2" max="2" width="9.140625" style="20"/>
    <col min="3" max="3" width="10" style="20" bestFit="1" customWidth="1"/>
    <col min="4" max="16384" width="9.140625" style="18"/>
  </cols>
  <sheetData>
    <row r="1" spans="1:3" ht="18.75" x14ac:dyDescent="0.25">
      <c r="A1" s="54" t="s">
        <v>66</v>
      </c>
      <c r="B1" s="54"/>
      <c r="C1" s="54"/>
    </row>
    <row r="2" spans="1:3" ht="18.75" x14ac:dyDescent="0.3">
      <c r="A2" s="52" t="s">
        <v>1057</v>
      </c>
      <c r="B2" s="52"/>
      <c r="C2" s="52"/>
    </row>
    <row r="3" spans="1:3" ht="15.75" x14ac:dyDescent="0.25">
      <c r="A3" s="55" t="s">
        <v>67</v>
      </c>
      <c r="B3" s="55"/>
      <c r="C3" s="55"/>
    </row>
    <row r="4" spans="1:3" s="19" customFormat="1" ht="18.75" x14ac:dyDescent="0.3">
      <c r="A4" s="60" t="str">
        <f>IF(B43=0,"Congratulations your 2019 trial balance balances","Oh dear the 2019 figures don't balance, check your figures")</f>
        <v>Congratulations your 2019 trial balance balances</v>
      </c>
      <c r="B4" s="61"/>
      <c r="C4" s="62"/>
    </row>
    <row r="5" spans="1:3" s="19" customFormat="1" ht="18.75" x14ac:dyDescent="0.3">
      <c r="A5" s="63"/>
      <c r="B5" s="64"/>
      <c r="C5" s="65"/>
    </row>
    <row r="6" spans="1:3" s="19" customFormat="1" ht="18.75" x14ac:dyDescent="0.3">
      <c r="A6" s="60" t="str">
        <f>IF(C43=0,"Congratulations your 2018 trial balance balances","Oh dear the 2018 figures don't balance, check your figures")</f>
        <v>Congratulations your 2018 trial balance balances</v>
      </c>
      <c r="B6" s="61"/>
      <c r="C6" s="62"/>
    </row>
    <row r="7" spans="1:3" s="19" customFormat="1" ht="18.75" x14ac:dyDescent="0.3">
      <c r="A7" s="63"/>
      <c r="B7" s="64"/>
      <c r="C7" s="65"/>
    </row>
    <row r="8" spans="1:3" x14ac:dyDescent="0.25">
      <c r="B8" s="20" t="s">
        <v>68</v>
      </c>
      <c r="C8" s="20" t="s">
        <v>69</v>
      </c>
    </row>
    <row r="9" spans="1:3" x14ac:dyDescent="0.25">
      <c r="A9" s="18" t="s">
        <v>1</v>
      </c>
      <c r="B9" s="49">
        <f>-'input sheet 2'!B6</f>
        <v>0</v>
      </c>
      <c r="C9" s="49">
        <f>-'input sheet 2'!C6</f>
        <v>0</v>
      </c>
    </row>
    <row r="10" spans="1:3" x14ac:dyDescent="0.25">
      <c r="A10" s="18" t="s">
        <v>2</v>
      </c>
      <c r="B10" s="49">
        <f>-'input sheet 2'!B11</f>
        <v>0</v>
      </c>
      <c r="C10" s="49">
        <f>-'input sheet 2'!C11</f>
        <v>0</v>
      </c>
    </row>
    <row r="11" spans="1:3" x14ac:dyDescent="0.25">
      <c r="A11" s="18" t="s">
        <v>3</v>
      </c>
      <c r="B11" s="49">
        <f>-'input sheet 2'!B19</f>
        <v>0</v>
      </c>
      <c r="C11" s="49">
        <f>-'input sheet 2'!C19</f>
        <v>0</v>
      </c>
    </row>
    <row r="12" spans="1:3" x14ac:dyDescent="0.25">
      <c r="A12" s="18" t="s">
        <v>4</v>
      </c>
      <c r="B12" s="49">
        <f>-'input sheet 2'!B26</f>
        <v>0</v>
      </c>
      <c r="C12" s="49">
        <f>-'input sheet 2'!C26</f>
        <v>0</v>
      </c>
    </row>
    <row r="13" spans="1:3" x14ac:dyDescent="0.25">
      <c r="A13" s="18" t="s">
        <v>5</v>
      </c>
      <c r="B13" s="49">
        <f>-'input sheet 2'!B32</f>
        <v>0</v>
      </c>
      <c r="C13" s="49">
        <f>-'input sheet 2'!C32</f>
        <v>0</v>
      </c>
    </row>
    <row r="14" spans="1:3" x14ac:dyDescent="0.25">
      <c r="A14" s="18" t="s">
        <v>6</v>
      </c>
      <c r="B14" s="49">
        <f>-'input sheet 2'!B39</f>
        <v>0</v>
      </c>
      <c r="C14" s="49">
        <f>-'input sheet 2'!C39</f>
        <v>0</v>
      </c>
    </row>
    <row r="15" spans="1:3" s="21" customFormat="1" ht="8.25" x14ac:dyDescent="0.15">
      <c r="B15" s="50"/>
      <c r="C15" s="50"/>
    </row>
    <row r="16" spans="1:3" x14ac:dyDescent="0.25">
      <c r="A16" s="18" t="s">
        <v>1056</v>
      </c>
      <c r="B16" s="49">
        <f>+'input sheet 3'!B6</f>
        <v>0</v>
      </c>
      <c r="C16" s="49">
        <f>+'input sheet 3'!C6</f>
        <v>0</v>
      </c>
    </row>
    <row r="17" spans="1:3" x14ac:dyDescent="0.25">
      <c r="A17" s="18" t="s">
        <v>11</v>
      </c>
      <c r="B17" s="49">
        <f>+'input sheet 3'!B9</f>
        <v>0</v>
      </c>
      <c r="C17" s="49">
        <f>+'input sheet 3'!C9</f>
        <v>0</v>
      </c>
    </row>
    <row r="18" spans="1:3" x14ac:dyDescent="0.25">
      <c r="A18" s="18" t="s">
        <v>12</v>
      </c>
      <c r="B18" s="49">
        <f>+'input sheet 3'!B18</f>
        <v>0</v>
      </c>
      <c r="C18" s="49">
        <f>+'input sheet 3'!C18</f>
        <v>0</v>
      </c>
    </row>
    <row r="19" spans="1:3" x14ac:dyDescent="0.25">
      <c r="A19" s="18" t="s">
        <v>13</v>
      </c>
      <c r="B19" s="49">
        <f>+'input sheet 3'!B26</f>
        <v>0</v>
      </c>
      <c r="C19" s="49">
        <f>+'input sheet 3'!C26</f>
        <v>0</v>
      </c>
    </row>
    <row r="20" spans="1:3" x14ac:dyDescent="0.25">
      <c r="A20" s="18" t="s">
        <v>14</v>
      </c>
      <c r="B20" s="49">
        <f>+'input sheet 3'!B29</f>
        <v>0</v>
      </c>
      <c r="C20" s="49">
        <f>+'input sheet 3'!C29</f>
        <v>0</v>
      </c>
    </row>
    <row r="21" spans="1:3" x14ac:dyDescent="0.25">
      <c r="A21" s="18" t="s">
        <v>15</v>
      </c>
      <c r="B21" s="49">
        <f>+'input sheet 3'!B35</f>
        <v>0</v>
      </c>
      <c r="C21" s="49">
        <f>+'input sheet 3'!C35</f>
        <v>0</v>
      </c>
    </row>
    <row r="22" spans="1:3" x14ac:dyDescent="0.25">
      <c r="A22" s="18" t="s">
        <v>16</v>
      </c>
      <c r="B22" s="49">
        <f>+'input sheet 3'!B42</f>
        <v>0</v>
      </c>
      <c r="C22" s="49">
        <f>+'input sheet 3'!C42</f>
        <v>0</v>
      </c>
    </row>
    <row r="23" spans="1:3" x14ac:dyDescent="0.25">
      <c r="A23" s="18" t="s">
        <v>70</v>
      </c>
      <c r="B23" s="49">
        <f>+'input sheet 3'!B45</f>
        <v>0</v>
      </c>
      <c r="C23" s="49">
        <f>+'input sheet 3'!C45</f>
        <v>0</v>
      </c>
    </row>
    <row r="24" spans="1:3" x14ac:dyDescent="0.25">
      <c r="A24" s="18" t="s">
        <v>17</v>
      </c>
      <c r="B24" s="49">
        <f>+'input sheet 3'!D55</f>
        <v>0</v>
      </c>
      <c r="C24" s="49">
        <f>+'input sheet 3'!E55</f>
        <v>0</v>
      </c>
    </row>
    <row r="25" spans="1:3" x14ac:dyDescent="0.25">
      <c r="A25" s="18" t="s">
        <v>6</v>
      </c>
      <c r="B25" s="49">
        <f>+'input sheet 3'!B64</f>
        <v>0</v>
      </c>
      <c r="C25" s="49">
        <f>+'input sheet 3'!C64</f>
        <v>0</v>
      </c>
    </row>
    <row r="26" spans="1:3" s="21" customFormat="1" ht="8.25" x14ac:dyDescent="0.15">
      <c r="B26" s="50"/>
      <c r="C26" s="50"/>
    </row>
    <row r="27" spans="1:3" x14ac:dyDescent="0.25">
      <c r="A27" s="18" t="s">
        <v>22</v>
      </c>
      <c r="B27" s="49">
        <f>+'input sheet 4'!B18</f>
        <v>0</v>
      </c>
      <c r="C27" s="49">
        <f>+'input sheet 4'!B17</f>
        <v>0</v>
      </c>
    </row>
    <row r="28" spans="1:3" x14ac:dyDescent="0.25">
      <c r="A28" s="18" t="s">
        <v>23</v>
      </c>
      <c r="B28" s="49">
        <f>+'input sheet 4'!C18</f>
        <v>0</v>
      </c>
      <c r="C28" s="49">
        <f>+'input sheet 4'!C17</f>
        <v>0</v>
      </c>
    </row>
    <row r="29" spans="1:3" x14ac:dyDescent="0.25">
      <c r="A29" s="18" t="s">
        <v>24</v>
      </c>
      <c r="B29" s="49">
        <f>+'input sheet 4'!D18</f>
        <v>0</v>
      </c>
      <c r="C29" s="49">
        <f>+'input sheet 4'!D17</f>
        <v>0</v>
      </c>
    </row>
    <row r="30" spans="1:3" x14ac:dyDescent="0.25">
      <c r="A30" s="18" t="s">
        <v>64</v>
      </c>
      <c r="B30" s="49">
        <f>+'input sheet 4'!E18</f>
        <v>0</v>
      </c>
      <c r="C30" s="49">
        <f>+'input sheet 4'!E17</f>
        <v>0</v>
      </c>
    </row>
    <row r="31" spans="1:3" s="21" customFormat="1" ht="8.25" x14ac:dyDescent="0.15">
      <c r="B31" s="50"/>
      <c r="C31" s="50"/>
    </row>
    <row r="32" spans="1:3" x14ac:dyDescent="0.25">
      <c r="A32" s="18" t="s">
        <v>27</v>
      </c>
      <c r="B32" s="49">
        <f>+'input sheet 4'!B30</f>
        <v>0</v>
      </c>
      <c r="C32" s="49">
        <f>+'input sheet 4'!C30</f>
        <v>0</v>
      </c>
    </row>
    <row r="33" spans="1:3" x14ac:dyDescent="0.25">
      <c r="A33" s="18" t="s">
        <v>28</v>
      </c>
      <c r="B33" s="49">
        <f>+'input sheet 4'!B37</f>
        <v>0</v>
      </c>
      <c r="C33" s="49">
        <f>+'input sheet 4'!C37</f>
        <v>0</v>
      </c>
    </row>
    <row r="34" spans="1:3" x14ac:dyDescent="0.25">
      <c r="A34" s="18" t="s">
        <v>29</v>
      </c>
      <c r="B34" s="49">
        <f>+'input sheet 4'!B42</f>
        <v>0</v>
      </c>
      <c r="C34" s="49">
        <f>+'input sheet 4'!C42</f>
        <v>0</v>
      </c>
    </row>
    <row r="35" spans="1:3" s="21" customFormat="1" ht="8.25" x14ac:dyDescent="0.15">
      <c r="B35" s="50"/>
      <c r="C35" s="50"/>
    </row>
    <row r="36" spans="1:3" x14ac:dyDescent="0.25">
      <c r="A36" s="18" t="s">
        <v>32</v>
      </c>
      <c r="B36" s="49">
        <f>-'input sheet 4'!B50</f>
        <v>0</v>
      </c>
      <c r="C36" s="49">
        <f>-'input sheet 4'!C50</f>
        <v>0</v>
      </c>
    </row>
    <row r="37" spans="1:3" x14ac:dyDescent="0.25">
      <c r="A37" s="18" t="s">
        <v>33</v>
      </c>
      <c r="B37" s="49">
        <f>-'input sheet 4'!B59</f>
        <v>0</v>
      </c>
      <c r="C37" s="49">
        <f>-'input sheet 4'!C59</f>
        <v>0</v>
      </c>
    </row>
    <row r="38" spans="1:3" s="21" customFormat="1" ht="8.25" x14ac:dyDescent="0.15">
      <c r="B38" s="50"/>
      <c r="C38" s="50"/>
    </row>
    <row r="39" spans="1:3" x14ac:dyDescent="0.25">
      <c r="A39" s="18" t="s">
        <v>71</v>
      </c>
      <c r="B39" s="49">
        <f>-'input sheet 4'!B72</f>
        <v>0</v>
      </c>
      <c r="C39" s="49">
        <f>-'input sheet 4'!C72</f>
        <v>0</v>
      </c>
    </row>
    <row r="40" spans="1:3" x14ac:dyDescent="0.25">
      <c r="A40" s="18" t="s">
        <v>72</v>
      </c>
      <c r="B40" s="49">
        <f>-'input sheet 4'!B79</f>
        <v>0</v>
      </c>
      <c r="C40" s="49">
        <f>-'input sheet 4'!C79</f>
        <v>0</v>
      </c>
    </row>
    <row r="41" spans="1:3" x14ac:dyDescent="0.25">
      <c r="A41" s="18" t="s">
        <v>73</v>
      </c>
      <c r="B41" s="49">
        <f>-'input sheet 4'!B84</f>
        <v>0</v>
      </c>
      <c r="C41" s="49">
        <f>-'input sheet 4'!C84</f>
        <v>0</v>
      </c>
    </row>
    <row r="42" spans="1:3" s="21" customFormat="1" ht="8.25" x14ac:dyDescent="0.15">
      <c r="B42" s="50"/>
      <c r="C42" s="50"/>
    </row>
    <row r="43" spans="1:3" ht="15.75" thickBot="1" x14ac:dyDescent="0.3">
      <c r="B43" s="51">
        <f>ROUND(SUM(B8:B42),2)</f>
        <v>0</v>
      </c>
      <c r="C43" s="51">
        <f>ROUND(SUM(C8:C42),2)</f>
        <v>0</v>
      </c>
    </row>
    <row r="44" spans="1:3" ht="15.75" thickTop="1" x14ac:dyDescent="0.25"/>
    <row r="45" spans="1:3" x14ac:dyDescent="0.25">
      <c r="B45" s="22"/>
      <c r="C45" s="22"/>
    </row>
  </sheetData>
  <mergeCells count="5">
    <mergeCell ref="A1:C1"/>
    <mergeCell ref="A2:C2"/>
    <mergeCell ref="A3:C3"/>
    <mergeCell ref="A4:C5"/>
    <mergeCell ref="A6:C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F0C89-C478-4082-B4D2-6B6E1CA47DBA}">
  <dimension ref="A1:F166"/>
  <sheetViews>
    <sheetView tabSelected="1" workbookViewId="0">
      <selection activeCell="B10" sqref="B10"/>
    </sheetView>
  </sheetViews>
  <sheetFormatPr defaultRowHeight="15" x14ac:dyDescent="0.25"/>
  <cols>
    <col min="1" max="1" width="48" style="1" bestFit="1" customWidth="1"/>
    <col min="2" max="2" width="9.140625" style="3"/>
    <col min="3" max="4" width="9.140625" style="7"/>
    <col min="5" max="9" width="9.140625" style="3"/>
    <col min="10" max="10" width="7.42578125" style="3" customWidth="1"/>
    <col min="11" max="16384" width="9.140625" style="3"/>
  </cols>
  <sheetData>
    <row r="1" spans="1:5" x14ac:dyDescent="0.25">
      <c r="A1" s="83" t="str">
        <f>'input sheet 1'!B4 &amp; " Branch of " &amp; 'input sheet 1'!B3 &amp; " Liberal Democrats"</f>
        <v>(type name of branch here) Branch of (pick from list) Liberal Democrats</v>
      </c>
      <c r="B1" s="83"/>
      <c r="C1" s="83"/>
      <c r="D1" s="83"/>
    </row>
    <row r="2" spans="1:5" x14ac:dyDescent="0.25">
      <c r="A2" s="83" t="s">
        <v>74</v>
      </c>
      <c r="B2" s="83"/>
      <c r="C2" s="83"/>
      <c r="D2" s="83"/>
    </row>
    <row r="4" spans="1:5" ht="15" customHeight="1" x14ac:dyDescent="0.25">
      <c r="A4" s="2" t="s">
        <v>65</v>
      </c>
      <c r="B4" s="13"/>
      <c r="C4" s="13"/>
      <c r="D4" s="13"/>
      <c r="E4" s="13"/>
    </row>
    <row r="6" spans="1:5" x14ac:dyDescent="0.25">
      <c r="A6" s="2" t="s">
        <v>55</v>
      </c>
    </row>
    <row r="7" spans="1:5" x14ac:dyDescent="0.25">
      <c r="A7" s="85" t="s">
        <v>1067</v>
      </c>
      <c r="B7" s="85"/>
      <c r="C7" s="85"/>
      <c r="D7" s="85"/>
      <c r="E7" s="85"/>
    </row>
    <row r="8" spans="1:5" x14ac:dyDescent="0.25">
      <c r="A8" s="14" t="s">
        <v>54</v>
      </c>
      <c r="B8" s="15" t="s">
        <v>45</v>
      </c>
    </row>
    <row r="9" spans="1:5" x14ac:dyDescent="0.25">
      <c r="A9" s="1" t="str">
        <f>+'input sheet 1'!A8</f>
        <v>(name)</v>
      </c>
      <c r="B9" s="6" t="s">
        <v>1068</v>
      </c>
    </row>
    <row r="10" spans="1:5" x14ac:dyDescent="0.25">
      <c r="A10" s="1" t="str">
        <f>+'input sheet 1'!A9</f>
        <v>(name)</v>
      </c>
      <c r="B10" s="6" t="s">
        <v>1069</v>
      </c>
    </row>
    <row r="12" spans="1:5" x14ac:dyDescent="0.25">
      <c r="A12" s="2" t="s">
        <v>56</v>
      </c>
    </row>
    <row r="13" spans="1:5" x14ac:dyDescent="0.25">
      <c r="A13" s="1" t="str">
        <f>"This statement of accounts uses " &amp; 'input sheet 1'!B15 &amp; " accounting"</f>
        <v>This statement of accounts uses (pick from list) accounting</v>
      </c>
    </row>
    <row r="14" spans="1:5" s="16" customFormat="1" x14ac:dyDescent="0.25">
      <c r="A14" s="1"/>
      <c r="C14" s="7"/>
      <c r="D14" s="7"/>
    </row>
    <row r="15" spans="1:5" s="16" customFormat="1" x14ac:dyDescent="0.25">
      <c r="A15" s="1"/>
      <c r="C15" s="7"/>
      <c r="D15" s="7"/>
    </row>
    <row r="17" spans="1:4" ht="18.75" x14ac:dyDescent="0.25">
      <c r="A17" s="86" t="s">
        <v>8</v>
      </c>
      <c r="B17" s="86"/>
      <c r="C17" s="86"/>
      <c r="D17" s="86"/>
    </row>
    <row r="18" spans="1:4" x14ac:dyDescent="0.25">
      <c r="C18" s="8" t="s">
        <v>68</v>
      </c>
      <c r="D18" s="8" t="s">
        <v>69</v>
      </c>
    </row>
    <row r="19" spans="1:4" x14ac:dyDescent="0.25">
      <c r="A19" s="2" t="s">
        <v>0</v>
      </c>
      <c r="C19" s="4"/>
      <c r="D19" s="4"/>
    </row>
    <row r="20" spans="1:4" x14ac:dyDescent="0.25">
      <c r="A20" s="1" t="s">
        <v>1</v>
      </c>
      <c r="C20" s="4">
        <f>-'Trial Balance'!B9</f>
        <v>0</v>
      </c>
      <c r="D20" s="4">
        <f>-'Trial Balance'!C9</f>
        <v>0</v>
      </c>
    </row>
    <row r="21" spans="1:4" x14ac:dyDescent="0.25">
      <c r="A21" s="1" t="s">
        <v>2</v>
      </c>
      <c r="C21" s="4">
        <f>-'Trial Balance'!B10</f>
        <v>0</v>
      </c>
      <c r="D21" s="4">
        <f>-'Trial Balance'!C10</f>
        <v>0</v>
      </c>
    </row>
    <row r="22" spans="1:4" x14ac:dyDescent="0.25">
      <c r="A22" s="1" t="s">
        <v>3</v>
      </c>
      <c r="C22" s="4">
        <f>-'Trial Balance'!B11</f>
        <v>0</v>
      </c>
      <c r="D22" s="4">
        <f>-'Trial Balance'!C11</f>
        <v>0</v>
      </c>
    </row>
    <row r="23" spans="1:4" x14ac:dyDescent="0.25">
      <c r="A23" s="1" t="s">
        <v>4</v>
      </c>
      <c r="C23" s="4">
        <f>-'Trial Balance'!B12</f>
        <v>0</v>
      </c>
      <c r="D23" s="4">
        <f>-'Trial Balance'!C12</f>
        <v>0</v>
      </c>
    </row>
    <row r="24" spans="1:4" x14ac:dyDescent="0.25">
      <c r="A24" s="1" t="s">
        <v>5</v>
      </c>
      <c r="C24" s="4">
        <f>-'Trial Balance'!B13</f>
        <v>0</v>
      </c>
      <c r="D24" s="4">
        <f>-'Trial Balance'!C13</f>
        <v>0</v>
      </c>
    </row>
    <row r="25" spans="1:4" x14ac:dyDescent="0.25">
      <c r="A25" s="1" t="s">
        <v>6</v>
      </c>
      <c r="C25" s="4">
        <f>-'Trial Balance'!B14</f>
        <v>0</v>
      </c>
      <c r="D25" s="4">
        <f>-'Trial Balance'!C14</f>
        <v>0</v>
      </c>
    </row>
    <row r="26" spans="1:4" ht="15.75" thickBot="1" x14ac:dyDescent="0.3">
      <c r="A26" s="2" t="s">
        <v>7</v>
      </c>
      <c r="C26" s="5">
        <f>SUM(C19:C25)</f>
        <v>0</v>
      </c>
      <c r="D26" s="5">
        <f>SUM(D19:D25)</f>
        <v>0</v>
      </c>
    </row>
    <row r="28" spans="1:4" x14ac:dyDescent="0.25">
      <c r="A28" s="2" t="s">
        <v>10</v>
      </c>
    </row>
    <row r="29" spans="1:4" x14ac:dyDescent="0.25">
      <c r="A29" s="1" t="s">
        <v>9</v>
      </c>
      <c r="C29" s="7">
        <f>+'Trial Balance'!B16</f>
        <v>0</v>
      </c>
      <c r="D29" s="7">
        <f>+'Trial Balance'!C16</f>
        <v>0</v>
      </c>
    </row>
    <row r="30" spans="1:4" x14ac:dyDescent="0.25">
      <c r="A30" s="1" t="s">
        <v>11</v>
      </c>
      <c r="C30" s="7">
        <f>+'Trial Balance'!B17</f>
        <v>0</v>
      </c>
      <c r="D30" s="7">
        <f>+'Trial Balance'!C17</f>
        <v>0</v>
      </c>
    </row>
    <row r="31" spans="1:4" x14ac:dyDescent="0.25">
      <c r="A31" s="1" t="s">
        <v>12</v>
      </c>
      <c r="C31" s="7">
        <f>+'Trial Balance'!B18</f>
        <v>0</v>
      </c>
      <c r="D31" s="7">
        <f>+'Trial Balance'!C18</f>
        <v>0</v>
      </c>
    </row>
    <row r="32" spans="1:4" x14ac:dyDescent="0.25">
      <c r="A32" s="1" t="s">
        <v>13</v>
      </c>
      <c r="C32" s="7">
        <f>+'Trial Balance'!B19</f>
        <v>0</v>
      </c>
      <c r="D32" s="7">
        <f>+'Trial Balance'!C19</f>
        <v>0</v>
      </c>
    </row>
    <row r="33" spans="1:4" x14ac:dyDescent="0.25">
      <c r="A33" s="1" t="s">
        <v>14</v>
      </c>
      <c r="C33" s="7">
        <f>+'Trial Balance'!B20</f>
        <v>0</v>
      </c>
      <c r="D33" s="7">
        <f>+'Trial Balance'!C20</f>
        <v>0</v>
      </c>
    </row>
    <row r="34" spans="1:4" x14ac:dyDescent="0.25">
      <c r="A34" s="1" t="s">
        <v>15</v>
      </c>
      <c r="C34" s="7">
        <f>+'Trial Balance'!B21</f>
        <v>0</v>
      </c>
      <c r="D34" s="7">
        <f>+'Trial Balance'!C21</f>
        <v>0</v>
      </c>
    </row>
    <row r="35" spans="1:4" x14ac:dyDescent="0.25">
      <c r="A35" s="1" t="s">
        <v>16</v>
      </c>
      <c r="C35" s="7">
        <f>+'Trial Balance'!B22</f>
        <v>0</v>
      </c>
      <c r="D35" s="7">
        <f>+'Trial Balance'!C22</f>
        <v>0</v>
      </c>
    </row>
    <row r="36" spans="1:4" s="16" customFormat="1" x14ac:dyDescent="0.25">
      <c r="A36" s="1" t="s">
        <v>70</v>
      </c>
      <c r="C36" s="7">
        <f>+'Trial Balance'!B23</f>
        <v>0</v>
      </c>
      <c r="D36" s="7">
        <f>+'Trial Balance'!C23</f>
        <v>0</v>
      </c>
    </row>
    <row r="37" spans="1:4" x14ac:dyDescent="0.25">
      <c r="A37" s="1" t="s">
        <v>17</v>
      </c>
      <c r="C37" s="7">
        <f>+'Trial Balance'!B24</f>
        <v>0</v>
      </c>
      <c r="D37" s="7">
        <f>+'Trial Balance'!C24</f>
        <v>0</v>
      </c>
    </row>
    <row r="38" spans="1:4" x14ac:dyDescent="0.25">
      <c r="A38" s="1" t="s">
        <v>6</v>
      </c>
      <c r="C38" s="7">
        <f>+'Trial Balance'!B25</f>
        <v>0</v>
      </c>
      <c r="D38" s="7">
        <f>+'Trial Balance'!C25</f>
        <v>0</v>
      </c>
    </row>
    <row r="39" spans="1:4" ht="15.75" thickBot="1" x14ac:dyDescent="0.3">
      <c r="A39" s="2" t="s">
        <v>18</v>
      </c>
      <c r="C39" s="5">
        <f>SUM(C28:C38)</f>
        <v>0</v>
      </c>
      <c r="D39" s="5">
        <f>SUM(D28:D38)</f>
        <v>0</v>
      </c>
    </row>
    <row r="40" spans="1:4" ht="15.75" thickBot="1" x14ac:dyDescent="0.3">
      <c r="A40" s="2" t="s">
        <v>19</v>
      </c>
      <c r="C40" s="5">
        <f>+C26-C39</f>
        <v>0</v>
      </c>
      <c r="D40" s="5">
        <f>+D26-D39</f>
        <v>0</v>
      </c>
    </row>
    <row r="42" spans="1:4" x14ac:dyDescent="0.25">
      <c r="A42" s="83" t="str">
        <f>+A$1</f>
        <v>(type name of branch here) Branch of (pick from list) Liberal Democrats</v>
      </c>
      <c r="B42" s="83"/>
      <c r="C42" s="83"/>
      <c r="D42" s="83"/>
    </row>
    <row r="43" spans="1:4" x14ac:dyDescent="0.25">
      <c r="A43" s="83" t="str">
        <f>+A$2</f>
        <v>Accounts for the Year Ended 31st December 2019</v>
      </c>
      <c r="B43" s="83"/>
      <c r="C43" s="83"/>
      <c r="D43" s="83"/>
    </row>
    <row r="44" spans="1:4" ht="18.75" x14ac:dyDescent="0.25">
      <c r="A44" s="86" t="s">
        <v>20</v>
      </c>
      <c r="B44" s="86"/>
      <c r="C44" s="86"/>
      <c r="D44" s="86"/>
    </row>
    <row r="45" spans="1:4" x14ac:dyDescent="0.25">
      <c r="C45" s="8" t="s">
        <v>68</v>
      </c>
      <c r="D45" s="8" t="s">
        <v>69</v>
      </c>
    </row>
    <row r="46" spans="1:4" x14ac:dyDescent="0.25">
      <c r="A46" s="2" t="s">
        <v>21</v>
      </c>
    </row>
    <row r="47" spans="1:4" x14ac:dyDescent="0.25">
      <c r="A47" s="1" t="s">
        <v>22</v>
      </c>
      <c r="C47" s="7">
        <f>+'Trial Balance'!B27</f>
        <v>0</v>
      </c>
      <c r="D47" s="7">
        <f>+'Trial Balance'!C27</f>
        <v>0</v>
      </c>
    </row>
    <row r="48" spans="1:4" x14ac:dyDescent="0.25">
      <c r="A48" s="1" t="s">
        <v>23</v>
      </c>
      <c r="C48" s="7">
        <f>+'Trial Balance'!B28</f>
        <v>0</v>
      </c>
      <c r="D48" s="7">
        <f>+'Trial Balance'!C28</f>
        <v>0</v>
      </c>
    </row>
    <row r="49" spans="1:4" x14ac:dyDescent="0.25">
      <c r="A49" s="1" t="s">
        <v>24</v>
      </c>
      <c r="C49" s="7">
        <f>+'Trial Balance'!B29</f>
        <v>0</v>
      </c>
      <c r="D49" s="7">
        <f>+'Trial Balance'!C29</f>
        <v>0</v>
      </c>
    </row>
    <row r="50" spans="1:4" x14ac:dyDescent="0.25">
      <c r="A50" s="1" t="s">
        <v>64</v>
      </c>
      <c r="C50" s="7">
        <f>+'Trial Balance'!B30</f>
        <v>0</v>
      </c>
      <c r="D50" s="7">
        <f>+'Trial Balance'!C30</f>
        <v>0</v>
      </c>
    </row>
    <row r="52" spans="1:4" x14ac:dyDescent="0.25">
      <c r="A52" s="1" t="s">
        <v>25</v>
      </c>
      <c r="C52" s="9">
        <f>SUM(C46:C51)</f>
        <v>0</v>
      </c>
      <c r="D52" s="9">
        <f>SUM(D46:D51)</f>
        <v>0</v>
      </c>
    </row>
    <row r="54" spans="1:4" x14ac:dyDescent="0.25">
      <c r="A54" s="2" t="s">
        <v>26</v>
      </c>
    </row>
    <row r="55" spans="1:4" x14ac:dyDescent="0.25">
      <c r="A55" s="1" t="s">
        <v>27</v>
      </c>
      <c r="C55" s="7">
        <f>+'Trial Balance'!B32</f>
        <v>0</v>
      </c>
      <c r="D55" s="7">
        <f>+'Trial Balance'!C32</f>
        <v>0</v>
      </c>
    </row>
    <row r="56" spans="1:4" x14ac:dyDescent="0.25">
      <c r="A56" s="1" t="s">
        <v>28</v>
      </c>
      <c r="C56" s="7">
        <f>+'Trial Balance'!B33</f>
        <v>0</v>
      </c>
      <c r="D56" s="7">
        <f>+'Trial Balance'!C33</f>
        <v>0</v>
      </c>
    </row>
    <row r="57" spans="1:4" x14ac:dyDescent="0.25">
      <c r="A57" s="1" t="s">
        <v>29</v>
      </c>
      <c r="C57" s="7">
        <f>+'Trial Balance'!B34</f>
        <v>0</v>
      </c>
      <c r="D57" s="7">
        <f>+'Trial Balance'!C34</f>
        <v>0</v>
      </c>
    </row>
    <row r="59" spans="1:4" x14ac:dyDescent="0.25">
      <c r="A59" s="1" t="s">
        <v>30</v>
      </c>
      <c r="C59" s="9">
        <f>SUM(C54:C58)</f>
        <v>0</v>
      </c>
      <c r="D59" s="9">
        <f>SUM(D54:D58)</f>
        <v>0</v>
      </c>
    </row>
    <row r="61" spans="1:4" x14ac:dyDescent="0.25">
      <c r="A61" s="2" t="s">
        <v>31</v>
      </c>
    </row>
    <row r="62" spans="1:4" x14ac:dyDescent="0.25">
      <c r="A62" s="1" t="s">
        <v>32</v>
      </c>
      <c r="C62" s="7">
        <f>-'Trial Balance'!B36</f>
        <v>0</v>
      </c>
      <c r="D62" s="7">
        <f>-'Trial Balance'!C36</f>
        <v>0</v>
      </c>
    </row>
    <row r="63" spans="1:4" x14ac:dyDescent="0.25">
      <c r="A63" s="1" t="s">
        <v>33</v>
      </c>
      <c r="C63" s="7">
        <f>-'Trial Balance'!B37</f>
        <v>0</v>
      </c>
      <c r="D63" s="7">
        <f>-'Trial Balance'!C37</f>
        <v>0</v>
      </c>
    </row>
    <row r="65" spans="1:4" x14ac:dyDescent="0.25">
      <c r="A65" s="1" t="s">
        <v>34</v>
      </c>
      <c r="C65" s="9">
        <f>SUM(C61:C64)</f>
        <v>0</v>
      </c>
      <c r="D65" s="9">
        <f>SUM(D61:D64)</f>
        <v>0</v>
      </c>
    </row>
    <row r="67" spans="1:4" ht="15.75" thickBot="1" x14ac:dyDescent="0.3">
      <c r="A67" s="2" t="s">
        <v>35</v>
      </c>
      <c r="C67" s="10">
        <f>+C52+C59-C65</f>
        <v>0</v>
      </c>
      <c r="D67" s="10">
        <f>+D52+D59-D65</f>
        <v>0</v>
      </c>
    </row>
    <row r="68" spans="1:4" ht="15.75" thickTop="1" x14ac:dyDescent="0.25"/>
    <row r="69" spans="1:4" x14ac:dyDescent="0.25">
      <c r="A69" s="2" t="s">
        <v>36</v>
      </c>
    </row>
    <row r="70" spans="1:4" x14ac:dyDescent="0.25">
      <c r="A70" s="1" t="s">
        <v>37</v>
      </c>
      <c r="C70" s="7">
        <f>+D72</f>
        <v>0</v>
      </c>
      <c r="D70" s="7">
        <f>-'Trial Balance'!C39</f>
        <v>0</v>
      </c>
    </row>
    <row r="71" spans="1:4" x14ac:dyDescent="0.25">
      <c r="A71" s="1" t="s">
        <v>19</v>
      </c>
      <c r="C71" s="23">
        <f>+C40</f>
        <v>0</v>
      </c>
      <c r="D71" s="23">
        <f>+D40</f>
        <v>0</v>
      </c>
    </row>
    <row r="72" spans="1:4" x14ac:dyDescent="0.25">
      <c r="A72" s="1" t="s">
        <v>38</v>
      </c>
      <c r="C72" s="7">
        <f>SUM(C70:C71)</f>
        <v>0</v>
      </c>
      <c r="D72" s="7">
        <f>SUM(D70:D71)</f>
        <v>0</v>
      </c>
    </row>
    <row r="73" spans="1:4" x14ac:dyDescent="0.25">
      <c r="A73" s="1" t="s">
        <v>39</v>
      </c>
      <c r="C73" s="7">
        <f>-'Trial Balance'!B40</f>
        <v>0</v>
      </c>
      <c r="D73" s="7">
        <f>-'Trial Balance'!C40</f>
        <v>0</v>
      </c>
    </row>
    <row r="74" spans="1:4" x14ac:dyDescent="0.25">
      <c r="A74" s="1" t="s">
        <v>40</v>
      </c>
      <c r="C74" s="7">
        <f>-'Trial Balance'!B41</f>
        <v>0</v>
      </c>
      <c r="D74" s="7">
        <f>-'Trial Balance'!C41</f>
        <v>0</v>
      </c>
    </row>
    <row r="76" spans="1:4" ht="15.75" thickBot="1" x14ac:dyDescent="0.3">
      <c r="A76" s="2" t="s">
        <v>41</v>
      </c>
      <c r="C76" s="10">
        <f>SUM(C72:C75)</f>
        <v>0</v>
      </c>
      <c r="D76" s="10">
        <f>SUM(D72:D75)</f>
        <v>0</v>
      </c>
    </row>
    <row r="77" spans="1:4" ht="15.75" thickTop="1" x14ac:dyDescent="0.25"/>
    <row r="79" spans="1:4" x14ac:dyDescent="0.25">
      <c r="A79" s="83" t="str">
        <f>+A$1</f>
        <v>(type name of branch here) Branch of (pick from list) Liberal Democrats</v>
      </c>
      <c r="B79" s="83"/>
      <c r="C79" s="83"/>
      <c r="D79" s="83"/>
    </row>
    <row r="80" spans="1:4" x14ac:dyDescent="0.25">
      <c r="A80" s="83" t="str">
        <f>+A$2</f>
        <v>Accounts for the Year Ended 31st December 2019</v>
      </c>
      <c r="B80" s="83"/>
      <c r="C80" s="83"/>
      <c r="D80" s="83"/>
    </row>
    <row r="81" spans="1:5" x14ac:dyDescent="0.25">
      <c r="A81" s="84" t="s">
        <v>42</v>
      </c>
      <c r="B81" s="84"/>
      <c r="C81" s="84"/>
      <c r="D81" s="84"/>
    </row>
    <row r="83" spans="1:5" x14ac:dyDescent="0.25">
      <c r="A83" s="2" t="s">
        <v>62</v>
      </c>
      <c r="C83" s="24" t="s">
        <v>68</v>
      </c>
      <c r="D83" s="24" t="s">
        <v>69</v>
      </c>
    </row>
    <row r="84" spans="1:5" x14ac:dyDescent="0.25">
      <c r="A84" s="1" t="s">
        <v>1062</v>
      </c>
      <c r="C84" s="33">
        <f>+'input sheet 2'!B9</f>
        <v>0</v>
      </c>
      <c r="D84" s="33">
        <f>+'input sheet 2'!C9</f>
        <v>0</v>
      </c>
    </row>
    <row r="85" spans="1:5" x14ac:dyDescent="0.25">
      <c r="A85" s="1" t="s">
        <v>75</v>
      </c>
      <c r="C85" s="33">
        <f>+'input sheet 2'!B10</f>
        <v>0</v>
      </c>
      <c r="D85" s="33">
        <f>+'input sheet 2'!C10</f>
        <v>0</v>
      </c>
    </row>
    <row r="86" spans="1:5" ht="15.75" thickBot="1" x14ac:dyDescent="0.3">
      <c r="A86" s="1" t="s">
        <v>76</v>
      </c>
      <c r="C86" s="34">
        <f>SUM(C84:C85)</f>
        <v>0</v>
      </c>
      <c r="D86" s="34">
        <f>SUM(D84:D85)</f>
        <v>0</v>
      </c>
    </row>
    <row r="87" spans="1:5" s="16" customFormat="1" x14ac:dyDescent="0.25">
      <c r="A87" s="1"/>
      <c r="C87" s="7"/>
      <c r="D87" s="7"/>
    </row>
    <row r="89" spans="1:5" x14ac:dyDescent="0.25">
      <c r="A89" s="2" t="s">
        <v>61</v>
      </c>
      <c r="C89" s="68" t="s">
        <v>68</v>
      </c>
      <c r="D89" s="68"/>
    </row>
    <row r="90" spans="1:5" x14ac:dyDescent="0.25">
      <c r="C90" s="26" t="s">
        <v>77</v>
      </c>
      <c r="D90" s="27" t="s">
        <v>78</v>
      </c>
    </row>
    <row r="91" spans="1:5" s="16" customFormat="1" x14ac:dyDescent="0.25">
      <c r="A91" s="28" t="s">
        <v>79</v>
      </c>
      <c r="C91" s="7">
        <f>+'input sheet 2'!B29</f>
        <v>0</v>
      </c>
      <c r="D91" s="7">
        <f>+'input sheet 3'!B23</f>
        <v>0</v>
      </c>
    </row>
    <row r="92" spans="1:5" s="16" customFormat="1" x14ac:dyDescent="0.25">
      <c r="A92" s="28" t="s">
        <v>80</v>
      </c>
      <c r="C92" s="7">
        <f>+'input sheet 2'!B30</f>
        <v>0</v>
      </c>
      <c r="D92" s="7">
        <f>+'input sheet 3'!B24</f>
        <v>0</v>
      </c>
    </row>
    <row r="93" spans="1:5" x14ac:dyDescent="0.25">
      <c r="A93" s="28" t="s">
        <v>966</v>
      </c>
      <c r="C93" s="7">
        <f>+'input sheet 2'!B31</f>
        <v>0</v>
      </c>
      <c r="D93" s="7">
        <f>+'input sheet 3'!B25</f>
        <v>0</v>
      </c>
    </row>
    <row r="94" spans="1:5" ht="15.75" thickBot="1" x14ac:dyDescent="0.3">
      <c r="C94" s="25">
        <f>SUM(C91:C93)</f>
        <v>0</v>
      </c>
      <c r="D94" s="25">
        <f>SUM(D91:D93)</f>
        <v>0</v>
      </c>
    </row>
    <row r="95" spans="1:5" s="16" customFormat="1" x14ac:dyDescent="0.25">
      <c r="A95" s="1"/>
      <c r="C95" s="30"/>
      <c r="D95" s="30"/>
    </row>
    <row r="96" spans="1:5" x14ac:dyDescent="0.25">
      <c r="A96" s="2" t="s">
        <v>60</v>
      </c>
      <c r="B96" s="68" t="s">
        <v>68</v>
      </c>
      <c r="C96" s="68"/>
      <c r="D96" s="69" t="s">
        <v>69</v>
      </c>
      <c r="E96" s="68"/>
    </row>
    <row r="97" spans="1:5" x14ac:dyDescent="0.25">
      <c r="B97" s="26" t="s">
        <v>0</v>
      </c>
      <c r="C97" s="27" t="s">
        <v>81</v>
      </c>
      <c r="D97" s="29" t="s">
        <v>0</v>
      </c>
      <c r="E97" s="26" t="s">
        <v>81</v>
      </c>
    </row>
    <row r="98" spans="1:5" s="16" customFormat="1" x14ac:dyDescent="0.25">
      <c r="A98" s="1" t="str">
        <f>IF(SUM(B98:E98)=0, "", 'input sheet 2'!A35)</f>
        <v/>
      </c>
      <c r="B98" s="27" t="str">
        <f>IF('input sheet 2'!B35 &gt;0, 'input sheet 2'!B35, "")</f>
        <v/>
      </c>
      <c r="C98" s="27"/>
      <c r="D98" s="29" t="str">
        <f>IF('input sheet 2'!C35 &gt;0, 'input sheet 2'!C35, "")</f>
        <v/>
      </c>
      <c r="E98" s="27"/>
    </row>
    <row r="99" spans="1:5" s="16" customFormat="1" x14ac:dyDescent="0.25">
      <c r="A99" s="1" t="str">
        <f>IF(SUM(B99:E99)=0, "", 'input sheet 2'!A36)</f>
        <v/>
      </c>
      <c r="B99" s="27" t="str">
        <f>IF('input sheet 2'!B36 &gt;0, 'input sheet 2'!B36, "")</f>
        <v/>
      </c>
      <c r="C99" s="27"/>
      <c r="D99" s="29" t="str">
        <f>IF('input sheet 2'!C36 &gt;0, 'input sheet 2'!C36, "")</f>
        <v/>
      </c>
      <c r="E99" s="27"/>
    </row>
    <row r="100" spans="1:5" s="16" customFormat="1" x14ac:dyDescent="0.25">
      <c r="A100" s="1" t="str">
        <f>IF(SUM(B100:E100)=0, "", 'input sheet 2'!A37)</f>
        <v/>
      </c>
      <c r="B100" s="27" t="str">
        <f>IF('input sheet 2'!B37 &gt;0, 'input sheet 2'!B37, "")</f>
        <v/>
      </c>
      <c r="C100" s="27"/>
      <c r="D100" s="29" t="str">
        <f>IF('input sheet 2'!C37 &gt;0, 'input sheet 2'!C37, "")</f>
        <v/>
      </c>
      <c r="E100" s="27"/>
    </row>
    <row r="101" spans="1:5" s="16" customFormat="1" x14ac:dyDescent="0.25">
      <c r="A101" s="1" t="str">
        <f>IF(SUM(B101:E101)=0, "", 'input sheet 2'!A38)</f>
        <v/>
      </c>
      <c r="B101" s="27" t="str">
        <f>IF('input sheet 2'!B38 &gt;0, 'input sheet 2'!B38, "")</f>
        <v/>
      </c>
      <c r="C101" s="27"/>
      <c r="D101" s="29" t="str">
        <f>IF('input sheet 2'!C38 &gt;0, 'input sheet 2'!C38, "")</f>
        <v/>
      </c>
      <c r="E101" s="27"/>
    </row>
    <row r="102" spans="1:5" s="16" customFormat="1" x14ac:dyDescent="0.25">
      <c r="A102" s="1" t="str">
        <f>IF(SUM(B102:E102)=0, "", 'input sheet 3'!A58)</f>
        <v/>
      </c>
      <c r="B102" s="27"/>
      <c r="C102" s="27" t="str">
        <f>IF('input sheet 3'!B58 &gt;0, 'input sheet 3'!B58, "")</f>
        <v/>
      </c>
      <c r="D102" s="29"/>
      <c r="E102" s="27" t="str">
        <f>IF('input sheet 3'!C58 &gt;0, 'input sheet 3'!C58, "")</f>
        <v/>
      </c>
    </row>
    <row r="103" spans="1:5" s="16" customFormat="1" x14ac:dyDescent="0.25">
      <c r="A103" s="1" t="str">
        <f>IF(SUM(B103:E103)=0, "", 'input sheet 3'!A59)</f>
        <v/>
      </c>
      <c r="B103" s="27"/>
      <c r="C103" s="27" t="str">
        <f>IF('input sheet 3'!B59 &gt;0, 'input sheet 3'!B59, "")</f>
        <v/>
      </c>
      <c r="D103" s="29"/>
      <c r="E103" s="27" t="str">
        <f>IF('input sheet 3'!C59 &gt;0, 'input sheet 3'!C59, "")</f>
        <v/>
      </c>
    </row>
    <row r="104" spans="1:5" s="16" customFormat="1" x14ac:dyDescent="0.25">
      <c r="A104" s="1" t="str">
        <f>IF(SUM(B104:E104)=0, "", 'input sheet 3'!A60)</f>
        <v/>
      </c>
      <c r="B104" s="27"/>
      <c r="C104" s="27" t="str">
        <f>IF('input sheet 3'!B60 &gt;0, 'input sheet 3'!B60, "")</f>
        <v/>
      </c>
      <c r="D104" s="29"/>
      <c r="E104" s="27" t="str">
        <f>IF('input sheet 3'!C60 &gt;0, 'input sheet 3'!C60, "")</f>
        <v/>
      </c>
    </row>
    <row r="105" spans="1:5" s="16" customFormat="1" x14ac:dyDescent="0.25">
      <c r="A105" s="1" t="str">
        <f>IF(SUM(B105:E105)=0, "", 'input sheet 3'!A61)</f>
        <v/>
      </c>
      <c r="B105" s="27"/>
      <c r="C105" s="27" t="str">
        <f>IF('input sheet 3'!B61 &gt;0, 'input sheet 3'!B61, "")</f>
        <v/>
      </c>
      <c r="D105" s="29"/>
      <c r="E105" s="27" t="str">
        <f>IF('input sheet 3'!C61 &gt;0, 'input sheet 3'!C61, "")</f>
        <v/>
      </c>
    </row>
    <row r="106" spans="1:5" s="16" customFormat="1" x14ac:dyDescent="0.25">
      <c r="A106" s="1" t="str">
        <f>IF(SUM(B106:E106)=0, "", 'input sheet 3'!A62)</f>
        <v/>
      </c>
      <c r="B106" s="27"/>
      <c r="C106" s="27" t="str">
        <f>IF('input sheet 3'!B62 &gt;0, 'input sheet 3'!B62, "")</f>
        <v/>
      </c>
      <c r="D106" s="29"/>
      <c r="E106" s="27" t="str">
        <f>IF('input sheet 3'!C62 &gt;0, 'input sheet 3'!C62, "")</f>
        <v/>
      </c>
    </row>
    <row r="107" spans="1:5" s="16" customFormat="1" x14ac:dyDescent="0.25">
      <c r="A107" s="1" t="str">
        <f>IF(SUM(B107:E107)=0, "", 'input sheet 3'!A63)</f>
        <v/>
      </c>
      <c r="B107" s="27"/>
      <c r="C107" s="27" t="str">
        <f>IF('input sheet 3'!B63 &gt;0, 'input sheet 3'!B63, "")</f>
        <v/>
      </c>
      <c r="D107" s="29"/>
      <c r="E107" s="27" t="str">
        <f>IF('input sheet 3'!C63 &gt;0, 'input sheet 3'!C63, "")</f>
        <v/>
      </c>
    </row>
    <row r="108" spans="1:5" s="16" customFormat="1" ht="15.75" thickBot="1" x14ac:dyDescent="0.3">
      <c r="A108" s="1"/>
      <c r="B108" s="31">
        <f>SUM(B98:B107)</f>
        <v>0</v>
      </c>
      <c r="C108" s="31">
        <f>SUM(C98:C107)</f>
        <v>0</v>
      </c>
      <c r="D108" s="32">
        <f>SUM(D98:D107)</f>
        <v>0</v>
      </c>
      <c r="E108" s="31">
        <f>SUM(E98:E107)</f>
        <v>0</v>
      </c>
    </row>
    <row r="110" spans="1:5" x14ac:dyDescent="0.25">
      <c r="A110" s="2" t="s">
        <v>59</v>
      </c>
      <c r="C110" s="24" t="s">
        <v>68</v>
      </c>
      <c r="D110" s="24" t="s">
        <v>69</v>
      </c>
    </row>
    <row r="111" spans="1:5" x14ac:dyDescent="0.25">
      <c r="A111" s="28" t="s">
        <v>82</v>
      </c>
      <c r="C111" s="33">
        <f>+'input sheet 3'!B14</f>
        <v>0</v>
      </c>
      <c r="D111" s="33">
        <f>+'input sheet 3'!C14</f>
        <v>0</v>
      </c>
    </row>
    <row r="112" spans="1:5" s="16" customFormat="1" x14ac:dyDescent="0.25">
      <c r="A112" s="28" t="s">
        <v>83</v>
      </c>
      <c r="C112" s="33">
        <f>+'input sheet 3'!B15+'input sheet 3'!B16</f>
        <v>0</v>
      </c>
      <c r="D112" s="33">
        <f>+'input sheet 3'!C15+'input sheet 3'!C16</f>
        <v>0</v>
      </c>
    </row>
    <row r="113" spans="1:5" s="16" customFormat="1" x14ac:dyDescent="0.25">
      <c r="A113" s="28" t="s">
        <v>84</v>
      </c>
      <c r="C113" s="33">
        <f>+'input sheet 3'!B17</f>
        <v>0</v>
      </c>
      <c r="D113" s="33">
        <f>+'input sheet 3'!C17</f>
        <v>0</v>
      </c>
    </row>
    <row r="114" spans="1:5" s="16" customFormat="1" ht="15.75" thickBot="1" x14ac:dyDescent="0.3">
      <c r="C114" s="34">
        <f>SUM(C111:C113)</f>
        <v>0</v>
      </c>
      <c r="D114" s="34">
        <f>SUM(D111:D113)</f>
        <v>0</v>
      </c>
    </row>
    <row r="116" spans="1:5" x14ac:dyDescent="0.25">
      <c r="A116" s="2" t="s">
        <v>58</v>
      </c>
      <c r="B116" s="67" t="s">
        <v>22</v>
      </c>
      <c r="C116" s="66" t="s">
        <v>89</v>
      </c>
      <c r="D116" s="66" t="s">
        <v>90</v>
      </c>
      <c r="E116" s="67" t="s">
        <v>91</v>
      </c>
    </row>
    <row r="117" spans="1:5" x14ac:dyDescent="0.25">
      <c r="A117" s="28"/>
      <c r="B117" s="67"/>
      <c r="C117" s="66"/>
      <c r="D117" s="66"/>
      <c r="E117" s="67"/>
    </row>
    <row r="118" spans="1:5" s="16" customFormat="1" x14ac:dyDescent="0.25">
      <c r="A118" s="28" t="s">
        <v>85</v>
      </c>
      <c r="B118" s="27">
        <f>+'input sheet 4'!B17</f>
        <v>0</v>
      </c>
      <c r="C118" s="27">
        <f>+'input sheet 4'!C17</f>
        <v>0</v>
      </c>
      <c r="D118" s="27">
        <f>+'input sheet 4'!D17</f>
        <v>0</v>
      </c>
      <c r="E118" s="27">
        <f>SUM(B118:D118)</f>
        <v>0</v>
      </c>
    </row>
    <row r="119" spans="1:5" s="16" customFormat="1" x14ac:dyDescent="0.25">
      <c r="A119" s="28" t="s">
        <v>86</v>
      </c>
      <c r="B119" s="27">
        <f>+'input sheet 4'!B7</f>
        <v>0</v>
      </c>
      <c r="C119" s="27">
        <f>+'input sheet 4'!C7</f>
        <v>0</v>
      </c>
      <c r="D119" s="27">
        <f>+'input sheet 4'!D7</f>
        <v>0</v>
      </c>
      <c r="E119" s="27">
        <f>SUM(B119:D119)</f>
        <v>0</v>
      </c>
    </row>
    <row r="120" spans="1:5" s="16" customFormat="1" x14ac:dyDescent="0.25">
      <c r="A120" s="28" t="s">
        <v>87</v>
      </c>
      <c r="B120" s="27">
        <f>+'input sheet 4'!B8</f>
        <v>0</v>
      </c>
      <c r="C120" s="27">
        <f>+'input sheet 4'!C8</f>
        <v>0</v>
      </c>
      <c r="D120" s="27">
        <f>+'input sheet 4'!D8</f>
        <v>0</v>
      </c>
      <c r="E120" s="27">
        <f>SUM(B120:D120)</f>
        <v>0</v>
      </c>
    </row>
    <row r="121" spans="1:5" s="16" customFormat="1" x14ac:dyDescent="0.25">
      <c r="A121" s="28" t="s">
        <v>1005</v>
      </c>
      <c r="B121" s="27">
        <f>+'input sheet 4'!B9</f>
        <v>0</v>
      </c>
      <c r="C121" s="27">
        <f>+'input sheet 4'!C9</f>
        <v>0</v>
      </c>
      <c r="D121" s="27">
        <f>+'input sheet 4'!D9</f>
        <v>0</v>
      </c>
      <c r="E121" s="27">
        <f>SUM(B121:D121)</f>
        <v>0</v>
      </c>
    </row>
    <row r="122" spans="1:5" s="16" customFormat="1" x14ac:dyDescent="0.25">
      <c r="A122" s="28" t="s">
        <v>70</v>
      </c>
      <c r="B122" s="27">
        <f>+'input sheet 4'!B15</f>
        <v>0</v>
      </c>
      <c r="C122" s="27">
        <f>+'input sheet 4'!C15</f>
        <v>0</v>
      </c>
      <c r="D122" s="27">
        <f>+'input sheet 4'!D15</f>
        <v>0</v>
      </c>
      <c r="E122" s="27">
        <f>SUM(B122:D122)</f>
        <v>0</v>
      </c>
    </row>
    <row r="123" spans="1:5" s="16" customFormat="1" ht="15.75" thickBot="1" x14ac:dyDescent="0.3">
      <c r="A123" s="28" t="s">
        <v>88</v>
      </c>
      <c r="B123" s="31">
        <f>SUM(B118:B122)</f>
        <v>0</v>
      </c>
      <c r="C123" s="31">
        <f>SUM(C118:C122)</f>
        <v>0</v>
      </c>
      <c r="D123" s="31">
        <f>SUM(D118:D122)</f>
        <v>0</v>
      </c>
      <c r="E123" s="31">
        <f>SUM(E118:E122)</f>
        <v>0</v>
      </c>
    </row>
    <row r="124" spans="1:5" s="16" customFormat="1" x14ac:dyDescent="0.25">
      <c r="A124" s="1"/>
      <c r="C124" s="7"/>
      <c r="D124" s="7"/>
    </row>
    <row r="125" spans="1:5" x14ac:dyDescent="0.25">
      <c r="A125" s="2" t="s">
        <v>57</v>
      </c>
      <c r="C125" s="24" t="s">
        <v>68</v>
      </c>
      <c r="D125" s="24" t="s">
        <v>69</v>
      </c>
    </row>
    <row r="126" spans="1:5" x14ac:dyDescent="0.25">
      <c r="A126" s="28" t="s">
        <v>92</v>
      </c>
      <c r="C126" s="7">
        <f>+'input sheet 4'!B56</f>
        <v>0</v>
      </c>
      <c r="D126" s="7">
        <f>+'input sheet 4'!C56</f>
        <v>0</v>
      </c>
    </row>
    <row r="127" spans="1:5" x14ac:dyDescent="0.25">
      <c r="A127" s="28" t="s">
        <v>93</v>
      </c>
      <c r="C127" s="7">
        <f>+'input sheet 4'!B57</f>
        <v>0</v>
      </c>
      <c r="D127" s="7">
        <f>+'input sheet 4'!C57</f>
        <v>0</v>
      </c>
    </row>
    <row r="128" spans="1:5" x14ac:dyDescent="0.25">
      <c r="A128" s="28" t="s">
        <v>94</v>
      </c>
      <c r="C128" s="7">
        <f>+'input sheet 4'!B58</f>
        <v>0</v>
      </c>
      <c r="D128" s="7">
        <f>+'input sheet 4'!C58</f>
        <v>0</v>
      </c>
    </row>
    <row r="129" spans="1:6" ht="15.75" thickBot="1" x14ac:dyDescent="0.3">
      <c r="C129" s="31">
        <f>SUM(C126:C128)</f>
        <v>0</v>
      </c>
      <c r="D129" s="31">
        <f>SUM(D126:D128)</f>
        <v>0</v>
      </c>
    </row>
    <row r="131" spans="1:6" s="16" customFormat="1" x14ac:dyDescent="0.25">
      <c r="A131" s="1"/>
      <c r="C131" s="7"/>
      <c r="D131" s="7"/>
    </row>
    <row r="132" spans="1:6" s="16" customFormat="1" x14ac:dyDescent="0.25">
      <c r="A132" s="1"/>
      <c r="C132" s="7"/>
      <c r="D132" s="7"/>
    </row>
    <row r="133" spans="1:6" x14ac:dyDescent="0.25">
      <c r="A133" s="2" t="s">
        <v>43</v>
      </c>
    </row>
    <row r="135" spans="1:6" ht="15" customHeight="1" x14ac:dyDescent="0.25">
      <c r="A135" s="82" t="s">
        <v>44</v>
      </c>
      <c r="B135" s="82"/>
      <c r="C135" s="82"/>
      <c r="D135" s="82"/>
      <c r="E135" s="82"/>
      <c r="F135" s="11"/>
    </row>
    <row r="136" spans="1:6" x14ac:dyDescent="0.25">
      <c r="A136" s="82"/>
      <c r="B136" s="82"/>
      <c r="C136" s="82"/>
      <c r="D136" s="82"/>
      <c r="E136" s="82"/>
      <c r="F136" s="11"/>
    </row>
    <row r="137" spans="1:6" ht="15" customHeight="1" x14ac:dyDescent="0.25">
      <c r="A137" s="82" t="str">
        <f>"In addition I confirm that these accounts have been approved by the executive committee of " &amp; 'input sheet 1'!B4 &amp; " Liberal Democrats"</f>
        <v>In addition I confirm that these accounts have been approved by the executive committee of (type name of branch here) Liberal Democrats</v>
      </c>
      <c r="B137" s="82"/>
      <c r="C137" s="82"/>
      <c r="D137" s="82"/>
      <c r="E137" s="82"/>
      <c r="F137" s="11"/>
    </row>
    <row r="138" spans="1:6" x14ac:dyDescent="0.25">
      <c r="A138" s="82"/>
      <c r="B138" s="82"/>
      <c r="C138" s="82"/>
      <c r="D138" s="82"/>
      <c r="E138" s="82"/>
      <c r="F138" s="11"/>
    </row>
    <row r="139" spans="1:6" ht="15.75" thickBot="1" x14ac:dyDescent="0.3"/>
    <row r="140" spans="1:6" x14ac:dyDescent="0.25">
      <c r="A140" s="12" t="s">
        <v>48</v>
      </c>
      <c r="B140" s="72"/>
      <c r="C140" s="73"/>
      <c r="D140" s="73"/>
      <c r="E140" s="74"/>
    </row>
    <row r="141" spans="1:6" x14ac:dyDescent="0.25">
      <c r="B141" s="75"/>
      <c r="C141" s="76"/>
      <c r="D141" s="76"/>
      <c r="E141" s="77"/>
    </row>
    <row r="142" spans="1:6" ht="15.75" thickBot="1" x14ac:dyDescent="0.3">
      <c r="B142" s="78"/>
      <c r="C142" s="79"/>
      <c r="D142" s="79"/>
      <c r="E142" s="80"/>
    </row>
    <row r="143" spans="1:6" x14ac:dyDescent="0.25">
      <c r="A143" s="12" t="s">
        <v>50</v>
      </c>
      <c r="B143" s="71"/>
      <c r="C143" s="71"/>
      <c r="D143" s="71"/>
      <c r="E143" s="71"/>
    </row>
    <row r="144" spans="1:6" x14ac:dyDescent="0.25">
      <c r="A144" s="12" t="s">
        <v>46</v>
      </c>
      <c r="B144" s="81" t="s">
        <v>52</v>
      </c>
      <c r="C144" s="81"/>
      <c r="D144" s="81"/>
      <c r="E144" s="81"/>
    </row>
    <row r="145" spans="1:5" x14ac:dyDescent="0.25">
      <c r="A145" s="12" t="s">
        <v>47</v>
      </c>
      <c r="B145" s="70"/>
      <c r="C145" s="70"/>
      <c r="D145" s="70"/>
      <c r="E145" s="70"/>
    </row>
    <row r="146" spans="1:5" ht="15.75" thickBot="1" x14ac:dyDescent="0.3">
      <c r="A146" s="12"/>
      <c r="B146" s="6"/>
      <c r="C146" s="6"/>
      <c r="D146" s="6"/>
      <c r="E146" s="6"/>
    </row>
    <row r="147" spans="1:5" x14ac:dyDescent="0.25">
      <c r="A147" s="12" t="s">
        <v>48</v>
      </c>
      <c r="B147" s="72"/>
      <c r="C147" s="73"/>
      <c r="D147" s="73"/>
      <c r="E147" s="74"/>
    </row>
    <row r="148" spans="1:5" x14ac:dyDescent="0.25">
      <c r="B148" s="75"/>
      <c r="C148" s="76"/>
      <c r="D148" s="76"/>
      <c r="E148" s="77"/>
    </row>
    <row r="149" spans="1:5" ht="15.75" thickBot="1" x14ac:dyDescent="0.3">
      <c r="B149" s="78"/>
      <c r="C149" s="79"/>
      <c r="D149" s="79"/>
      <c r="E149" s="80"/>
    </row>
    <row r="150" spans="1:5" x14ac:dyDescent="0.25">
      <c r="A150" s="12" t="s">
        <v>50</v>
      </c>
      <c r="B150" s="71"/>
      <c r="C150" s="71"/>
      <c r="D150" s="71"/>
      <c r="E150" s="71"/>
    </row>
    <row r="151" spans="1:5" x14ac:dyDescent="0.25">
      <c r="A151" s="12" t="s">
        <v>46</v>
      </c>
      <c r="B151" s="81" t="s">
        <v>53</v>
      </c>
      <c r="C151" s="81"/>
      <c r="D151" s="81"/>
      <c r="E151" s="81"/>
    </row>
    <row r="152" spans="1:5" x14ac:dyDescent="0.25">
      <c r="A152" s="12" t="s">
        <v>47</v>
      </c>
      <c r="B152" s="70"/>
      <c r="C152" s="70"/>
      <c r="D152" s="70"/>
      <c r="E152" s="70"/>
    </row>
    <row r="153" spans="1:5" x14ac:dyDescent="0.25">
      <c r="A153" s="12"/>
      <c r="B153" s="6"/>
      <c r="C153" s="6"/>
      <c r="D153" s="6"/>
      <c r="E153" s="6"/>
    </row>
    <row r="154" spans="1:5" x14ac:dyDescent="0.25">
      <c r="A154" s="12"/>
      <c r="B154" s="6"/>
      <c r="C154" s="6"/>
      <c r="D154" s="6"/>
      <c r="E154" s="6"/>
    </row>
    <row r="155" spans="1:5" x14ac:dyDescent="0.25">
      <c r="A155" s="12"/>
      <c r="B155" s="6"/>
      <c r="C155" s="6"/>
      <c r="D155" s="6"/>
      <c r="E155" s="6"/>
    </row>
    <row r="157" spans="1:5" x14ac:dyDescent="0.25">
      <c r="A157" s="2" t="s">
        <v>51</v>
      </c>
    </row>
    <row r="158" spans="1:5" ht="15" customHeight="1" x14ac:dyDescent="0.25">
      <c r="A158" s="82" t="s">
        <v>1063</v>
      </c>
      <c r="B158" s="82"/>
      <c r="C158" s="82"/>
      <c r="D158" s="82"/>
      <c r="E158" s="82"/>
    </row>
    <row r="159" spans="1:5" x14ac:dyDescent="0.25">
      <c r="A159" s="82"/>
      <c r="B159" s="82"/>
      <c r="C159" s="82"/>
      <c r="D159" s="82"/>
      <c r="E159" s="82"/>
    </row>
    <row r="160" spans="1:5" ht="15.75" thickBot="1" x14ac:dyDescent="0.3">
      <c r="A160" s="82"/>
      <c r="B160" s="82"/>
      <c r="C160" s="82"/>
      <c r="D160" s="82"/>
      <c r="E160" s="82"/>
    </row>
    <row r="161" spans="1:5" x14ac:dyDescent="0.25">
      <c r="A161" s="12" t="s">
        <v>48</v>
      </c>
      <c r="B161" s="72"/>
      <c r="C161" s="73"/>
      <c r="D161" s="73"/>
      <c r="E161" s="74"/>
    </row>
    <row r="162" spans="1:5" x14ac:dyDescent="0.25">
      <c r="B162" s="75"/>
      <c r="C162" s="76"/>
      <c r="D162" s="76"/>
      <c r="E162" s="77"/>
    </row>
    <row r="163" spans="1:5" ht="15.75" thickBot="1" x14ac:dyDescent="0.3">
      <c r="B163" s="78"/>
      <c r="C163" s="79"/>
      <c r="D163" s="79"/>
      <c r="E163" s="80"/>
    </row>
    <row r="164" spans="1:5" x14ac:dyDescent="0.25">
      <c r="A164" s="12" t="s">
        <v>50</v>
      </c>
      <c r="B164" s="71"/>
      <c r="C164" s="71"/>
      <c r="D164" s="71"/>
      <c r="E164" s="71"/>
    </row>
    <row r="165" spans="1:5" x14ac:dyDescent="0.25">
      <c r="A165" s="12" t="s">
        <v>46</v>
      </c>
      <c r="B165" s="81" t="s">
        <v>49</v>
      </c>
      <c r="C165" s="81"/>
      <c r="D165" s="81"/>
      <c r="E165" s="81"/>
    </row>
    <row r="166" spans="1:5" x14ac:dyDescent="0.25">
      <c r="A166" s="12" t="s">
        <v>47</v>
      </c>
      <c r="B166" s="70"/>
      <c r="C166" s="70"/>
      <c r="D166" s="70"/>
      <c r="E166" s="70"/>
    </row>
  </sheetData>
  <mergeCells count="32">
    <mergeCell ref="B143:E143"/>
    <mergeCell ref="B144:E144"/>
    <mergeCell ref="A1:D1"/>
    <mergeCell ref="A2:D2"/>
    <mergeCell ref="A79:D79"/>
    <mergeCell ref="A80:D80"/>
    <mergeCell ref="A81:D81"/>
    <mergeCell ref="A7:E7"/>
    <mergeCell ref="A17:D17"/>
    <mergeCell ref="A42:D42"/>
    <mergeCell ref="A43:D43"/>
    <mergeCell ref="A44:D44"/>
    <mergeCell ref="A135:E136"/>
    <mergeCell ref="A137:E138"/>
    <mergeCell ref="B140:E142"/>
    <mergeCell ref="B116:B117"/>
    <mergeCell ref="B166:E166"/>
    <mergeCell ref="B164:E164"/>
    <mergeCell ref="B145:E145"/>
    <mergeCell ref="B147:E149"/>
    <mergeCell ref="B150:E150"/>
    <mergeCell ref="B151:E151"/>
    <mergeCell ref="B152:E152"/>
    <mergeCell ref="A158:E160"/>
    <mergeCell ref="B161:E163"/>
    <mergeCell ref="B165:E165"/>
    <mergeCell ref="C116:C117"/>
    <mergeCell ref="D116:D117"/>
    <mergeCell ref="E116:E117"/>
    <mergeCell ref="C89:D89"/>
    <mergeCell ref="B96:C96"/>
    <mergeCell ref="D96:E96"/>
  </mergeCells>
  <printOptions horizontalCentered="1"/>
  <pageMargins left="0.70866141732283472" right="0.70866141732283472" top="0.39370078740157483" bottom="0.39370078740157483" header="0.31496062992125984" footer="0.31496062992125984"/>
  <pageSetup paperSize="9" orientation="portrait" r:id="rId1"/>
  <rowBreaks count="3" manualBreakCount="3">
    <brk id="41" max="16383" man="1"/>
    <brk id="78" max="16383" man="1"/>
    <brk id="1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1A335-1866-4055-91EA-58CDDF194722}">
  <dimension ref="A1:F419"/>
  <sheetViews>
    <sheetView workbookViewId="0">
      <selection activeCell="B13" sqref="B13"/>
    </sheetView>
  </sheetViews>
  <sheetFormatPr defaultRowHeight="15" x14ac:dyDescent="0.25"/>
  <cols>
    <col min="1" max="1" width="46.28515625" bestFit="1" customWidth="1"/>
    <col min="2" max="2" width="17.85546875" bestFit="1" customWidth="1"/>
    <col min="4" max="4" width="32.5703125" bestFit="1" customWidth="1"/>
    <col min="6" max="6" width="14" bestFit="1" customWidth="1"/>
  </cols>
  <sheetData>
    <row r="1" spans="1:6" x14ac:dyDescent="0.25">
      <c r="A1" s="17" t="s">
        <v>95</v>
      </c>
      <c r="B1" s="17" t="s">
        <v>96</v>
      </c>
    </row>
    <row r="2" spans="1:6" x14ac:dyDescent="0.25">
      <c r="A2" s="16" t="s">
        <v>97</v>
      </c>
      <c r="B2" s="17"/>
      <c r="D2" s="16" t="s">
        <v>97</v>
      </c>
      <c r="F2" s="16" t="s">
        <v>97</v>
      </c>
    </row>
    <row r="3" spans="1:6" x14ac:dyDescent="0.25">
      <c r="A3" s="35" t="s">
        <v>98</v>
      </c>
      <c r="B3" s="35" t="s">
        <v>99</v>
      </c>
      <c r="D3" t="s">
        <v>100</v>
      </c>
      <c r="F3" t="s">
        <v>101</v>
      </c>
    </row>
    <row r="4" spans="1:6" x14ac:dyDescent="0.25">
      <c r="A4" s="35" t="s">
        <v>102</v>
      </c>
      <c r="B4" s="35" t="s">
        <v>103</v>
      </c>
      <c r="D4" t="s">
        <v>104</v>
      </c>
      <c r="F4" t="s">
        <v>105</v>
      </c>
    </row>
    <row r="5" spans="1:6" x14ac:dyDescent="0.25">
      <c r="A5" s="35" t="s">
        <v>106</v>
      </c>
      <c r="B5" s="35" t="s">
        <v>107</v>
      </c>
      <c r="D5" t="s">
        <v>108</v>
      </c>
    </row>
    <row r="6" spans="1:6" x14ac:dyDescent="0.25">
      <c r="A6" s="35" t="s">
        <v>109</v>
      </c>
      <c r="B6" s="35" t="s">
        <v>110</v>
      </c>
      <c r="D6" t="s">
        <v>111</v>
      </c>
    </row>
    <row r="7" spans="1:6" x14ac:dyDescent="0.25">
      <c r="A7" s="35" t="s">
        <v>112</v>
      </c>
      <c r="B7" s="35" t="s">
        <v>113</v>
      </c>
      <c r="D7" t="s">
        <v>114</v>
      </c>
    </row>
    <row r="8" spans="1:6" x14ac:dyDescent="0.25">
      <c r="A8" s="35" t="s">
        <v>115</v>
      </c>
      <c r="B8" s="35" t="s">
        <v>116</v>
      </c>
    </row>
    <row r="9" spans="1:6" x14ac:dyDescent="0.25">
      <c r="A9" s="35" t="s">
        <v>117</v>
      </c>
      <c r="B9" s="35" t="s">
        <v>118</v>
      </c>
    </row>
    <row r="10" spans="1:6" x14ac:dyDescent="0.25">
      <c r="A10" s="35" t="s">
        <v>119</v>
      </c>
      <c r="B10" s="35" t="s">
        <v>120</v>
      </c>
    </row>
    <row r="11" spans="1:6" x14ac:dyDescent="0.25">
      <c r="A11" s="35" t="s">
        <v>121</v>
      </c>
      <c r="B11" s="35" t="s">
        <v>122</v>
      </c>
    </row>
    <row r="12" spans="1:6" x14ac:dyDescent="0.25">
      <c r="A12" s="35" t="s">
        <v>123</v>
      </c>
      <c r="B12" s="35" t="s">
        <v>124</v>
      </c>
    </row>
    <row r="13" spans="1:6" x14ac:dyDescent="0.25">
      <c r="A13" s="35" t="s">
        <v>125</v>
      </c>
      <c r="B13" s="35" t="s">
        <v>126</v>
      </c>
    </row>
    <row r="14" spans="1:6" x14ac:dyDescent="0.25">
      <c r="A14" s="35" t="s">
        <v>127</v>
      </c>
      <c r="B14" s="35" t="s">
        <v>128</v>
      </c>
    </row>
    <row r="15" spans="1:6" x14ac:dyDescent="0.25">
      <c r="A15" s="35" t="s">
        <v>129</v>
      </c>
      <c r="B15" s="35" t="s">
        <v>130</v>
      </c>
    </row>
    <row r="16" spans="1:6" x14ac:dyDescent="0.25">
      <c r="A16" s="35" t="s">
        <v>131</v>
      </c>
      <c r="B16" s="35" t="s">
        <v>132</v>
      </c>
    </row>
    <row r="17" spans="1:2" x14ac:dyDescent="0.25">
      <c r="A17" s="35" t="s">
        <v>133</v>
      </c>
      <c r="B17" s="35" t="s">
        <v>134</v>
      </c>
    </row>
    <row r="18" spans="1:2" x14ac:dyDescent="0.25">
      <c r="A18" s="35" t="s">
        <v>135</v>
      </c>
      <c r="B18" s="35" t="s">
        <v>136</v>
      </c>
    </row>
    <row r="19" spans="1:2" x14ac:dyDescent="0.25">
      <c r="A19" s="35" t="s">
        <v>137</v>
      </c>
      <c r="B19" s="35" t="s">
        <v>138</v>
      </c>
    </row>
    <row r="20" spans="1:2" x14ac:dyDescent="0.25">
      <c r="A20" s="35" t="s">
        <v>139</v>
      </c>
      <c r="B20" s="35" t="s">
        <v>140</v>
      </c>
    </row>
    <row r="21" spans="1:2" x14ac:dyDescent="0.25">
      <c r="A21" s="35" t="s">
        <v>141</v>
      </c>
      <c r="B21" s="35" t="s">
        <v>142</v>
      </c>
    </row>
    <row r="22" spans="1:2" x14ac:dyDescent="0.25">
      <c r="A22" s="35" t="s">
        <v>143</v>
      </c>
      <c r="B22" s="35" t="s">
        <v>144</v>
      </c>
    </row>
    <row r="23" spans="1:2" x14ac:dyDescent="0.25">
      <c r="A23" s="35" t="s">
        <v>145</v>
      </c>
      <c r="B23" s="35" t="s">
        <v>146</v>
      </c>
    </row>
    <row r="24" spans="1:2" x14ac:dyDescent="0.25">
      <c r="A24" s="35" t="s">
        <v>147</v>
      </c>
      <c r="B24" s="35" t="s">
        <v>148</v>
      </c>
    </row>
    <row r="25" spans="1:2" x14ac:dyDescent="0.25">
      <c r="A25" s="35" t="s">
        <v>149</v>
      </c>
      <c r="B25" s="35" t="s">
        <v>150</v>
      </c>
    </row>
    <row r="26" spans="1:2" x14ac:dyDescent="0.25">
      <c r="A26" s="35" t="s">
        <v>151</v>
      </c>
      <c r="B26" s="35" t="s">
        <v>152</v>
      </c>
    </row>
    <row r="27" spans="1:2" x14ac:dyDescent="0.25">
      <c r="A27" s="35" t="s">
        <v>153</v>
      </c>
      <c r="B27" s="35" t="s">
        <v>154</v>
      </c>
    </row>
    <row r="28" spans="1:2" x14ac:dyDescent="0.25">
      <c r="A28" s="35" t="s">
        <v>155</v>
      </c>
      <c r="B28" s="35" t="s">
        <v>156</v>
      </c>
    </row>
    <row r="29" spans="1:2" x14ac:dyDescent="0.25">
      <c r="A29" s="35" t="s">
        <v>157</v>
      </c>
      <c r="B29" s="35" t="s">
        <v>158</v>
      </c>
    </row>
    <row r="30" spans="1:2" x14ac:dyDescent="0.25">
      <c r="A30" s="35" t="s">
        <v>159</v>
      </c>
      <c r="B30" s="35" t="s">
        <v>160</v>
      </c>
    </row>
    <row r="31" spans="1:2" x14ac:dyDescent="0.25">
      <c r="A31" s="35" t="s">
        <v>161</v>
      </c>
      <c r="B31" s="35" t="s">
        <v>162</v>
      </c>
    </row>
    <row r="32" spans="1:2" x14ac:dyDescent="0.25">
      <c r="A32" s="35" t="s">
        <v>163</v>
      </c>
      <c r="B32" s="35" t="s">
        <v>164</v>
      </c>
    </row>
    <row r="33" spans="1:2" x14ac:dyDescent="0.25">
      <c r="A33" s="35" t="s">
        <v>165</v>
      </c>
      <c r="B33" s="35" t="s">
        <v>166</v>
      </c>
    </row>
    <row r="34" spans="1:2" x14ac:dyDescent="0.25">
      <c r="A34" s="35" t="s">
        <v>167</v>
      </c>
      <c r="B34" s="35" t="s">
        <v>168</v>
      </c>
    </row>
    <row r="35" spans="1:2" x14ac:dyDescent="0.25">
      <c r="A35" s="35" t="s">
        <v>169</v>
      </c>
      <c r="B35" s="35" t="s">
        <v>170</v>
      </c>
    </row>
    <row r="36" spans="1:2" x14ac:dyDescent="0.25">
      <c r="A36" s="35" t="s">
        <v>171</v>
      </c>
      <c r="B36" s="35" t="s">
        <v>172</v>
      </c>
    </row>
    <row r="37" spans="1:2" x14ac:dyDescent="0.25">
      <c r="A37" s="35" t="s">
        <v>173</v>
      </c>
      <c r="B37" s="35" t="s">
        <v>174</v>
      </c>
    </row>
    <row r="38" spans="1:2" x14ac:dyDescent="0.25">
      <c r="A38" s="35" t="s">
        <v>175</v>
      </c>
      <c r="B38" s="35" t="s">
        <v>176</v>
      </c>
    </row>
    <row r="39" spans="1:2" x14ac:dyDescent="0.25">
      <c r="A39" s="35" t="s">
        <v>177</v>
      </c>
      <c r="B39" s="35" t="s">
        <v>178</v>
      </c>
    </row>
    <row r="40" spans="1:2" x14ac:dyDescent="0.25">
      <c r="A40" s="35" t="s">
        <v>179</v>
      </c>
      <c r="B40" s="35" t="s">
        <v>180</v>
      </c>
    </row>
    <row r="41" spans="1:2" x14ac:dyDescent="0.25">
      <c r="A41" s="35" t="s">
        <v>181</v>
      </c>
      <c r="B41" s="35" t="s">
        <v>182</v>
      </c>
    </row>
    <row r="42" spans="1:2" x14ac:dyDescent="0.25">
      <c r="A42" s="35" t="s">
        <v>183</v>
      </c>
      <c r="B42" s="35" t="s">
        <v>184</v>
      </c>
    </row>
    <row r="43" spans="1:2" x14ac:dyDescent="0.25">
      <c r="A43" s="35" t="s">
        <v>185</v>
      </c>
      <c r="B43" s="35" t="s">
        <v>186</v>
      </c>
    </row>
    <row r="44" spans="1:2" x14ac:dyDescent="0.25">
      <c r="A44" s="35" t="s">
        <v>187</v>
      </c>
      <c r="B44" s="35" t="s">
        <v>188</v>
      </c>
    </row>
    <row r="45" spans="1:2" x14ac:dyDescent="0.25">
      <c r="A45" s="35" t="s">
        <v>189</v>
      </c>
      <c r="B45" s="35" t="s">
        <v>190</v>
      </c>
    </row>
    <row r="46" spans="1:2" x14ac:dyDescent="0.25">
      <c r="A46" s="35" t="s">
        <v>191</v>
      </c>
      <c r="B46" s="35" t="s">
        <v>192</v>
      </c>
    </row>
    <row r="47" spans="1:2" x14ac:dyDescent="0.25">
      <c r="A47" s="35" t="s">
        <v>193</v>
      </c>
      <c r="B47" s="35" t="s">
        <v>194</v>
      </c>
    </row>
    <row r="48" spans="1:2" x14ac:dyDescent="0.25">
      <c r="A48" s="35" t="s">
        <v>195</v>
      </c>
      <c r="B48" s="35" t="s">
        <v>196</v>
      </c>
    </row>
    <row r="49" spans="1:2" x14ac:dyDescent="0.25">
      <c r="A49" s="35" t="s">
        <v>197</v>
      </c>
      <c r="B49" s="35" t="s">
        <v>198</v>
      </c>
    </row>
    <row r="50" spans="1:2" x14ac:dyDescent="0.25">
      <c r="A50" s="35" t="s">
        <v>199</v>
      </c>
      <c r="B50" s="35" t="s">
        <v>200</v>
      </c>
    </row>
    <row r="51" spans="1:2" x14ac:dyDescent="0.25">
      <c r="A51" s="35" t="s">
        <v>201</v>
      </c>
      <c r="B51" s="35" t="s">
        <v>202</v>
      </c>
    </row>
    <row r="52" spans="1:2" x14ac:dyDescent="0.25">
      <c r="A52" s="35" t="s">
        <v>203</v>
      </c>
      <c r="B52" s="35" t="s">
        <v>204</v>
      </c>
    </row>
    <row r="53" spans="1:2" x14ac:dyDescent="0.25">
      <c r="A53" s="35" t="s">
        <v>205</v>
      </c>
      <c r="B53" s="35" t="s">
        <v>206</v>
      </c>
    </row>
    <row r="54" spans="1:2" x14ac:dyDescent="0.25">
      <c r="A54" s="35" t="s">
        <v>207</v>
      </c>
      <c r="B54" s="35" t="s">
        <v>208</v>
      </c>
    </row>
    <row r="55" spans="1:2" x14ac:dyDescent="0.25">
      <c r="A55" s="35" t="s">
        <v>209</v>
      </c>
      <c r="B55" s="35" t="s">
        <v>210</v>
      </c>
    </row>
    <row r="56" spans="1:2" x14ac:dyDescent="0.25">
      <c r="A56" s="35" t="s">
        <v>211</v>
      </c>
      <c r="B56" s="35" t="s">
        <v>212</v>
      </c>
    </row>
    <row r="57" spans="1:2" x14ac:dyDescent="0.25">
      <c r="A57" s="35" t="s">
        <v>213</v>
      </c>
      <c r="B57" s="35" t="s">
        <v>214</v>
      </c>
    </row>
    <row r="58" spans="1:2" x14ac:dyDescent="0.25">
      <c r="A58" s="35" t="s">
        <v>215</v>
      </c>
      <c r="B58" s="35" t="s">
        <v>216</v>
      </c>
    </row>
    <row r="59" spans="1:2" x14ac:dyDescent="0.25">
      <c r="A59" s="35" t="s">
        <v>217</v>
      </c>
      <c r="B59" s="35" t="s">
        <v>218</v>
      </c>
    </row>
    <row r="60" spans="1:2" x14ac:dyDescent="0.25">
      <c r="A60" s="35" t="s">
        <v>219</v>
      </c>
      <c r="B60" s="35" t="s">
        <v>220</v>
      </c>
    </row>
    <row r="61" spans="1:2" x14ac:dyDescent="0.25">
      <c r="A61" s="35" t="s">
        <v>221</v>
      </c>
      <c r="B61" s="35" t="s">
        <v>222</v>
      </c>
    </row>
    <row r="62" spans="1:2" x14ac:dyDescent="0.25">
      <c r="A62" s="35" t="s">
        <v>223</v>
      </c>
      <c r="B62" s="35" t="s">
        <v>224</v>
      </c>
    </row>
    <row r="63" spans="1:2" x14ac:dyDescent="0.25">
      <c r="A63" s="35" t="s">
        <v>225</v>
      </c>
      <c r="B63" s="35" t="s">
        <v>226</v>
      </c>
    </row>
    <row r="64" spans="1:2" x14ac:dyDescent="0.25">
      <c r="A64" s="35" t="s">
        <v>227</v>
      </c>
      <c r="B64" s="35" t="s">
        <v>228</v>
      </c>
    </row>
    <row r="65" spans="1:2" x14ac:dyDescent="0.25">
      <c r="A65" s="35" t="s">
        <v>229</v>
      </c>
      <c r="B65" s="35" t="s">
        <v>230</v>
      </c>
    </row>
    <row r="66" spans="1:2" x14ac:dyDescent="0.25">
      <c r="A66" s="35" t="s">
        <v>231</v>
      </c>
      <c r="B66" s="35" t="s">
        <v>232</v>
      </c>
    </row>
    <row r="67" spans="1:2" x14ac:dyDescent="0.25">
      <c r="A67" s="35" t="s">
        <v>233</v>
      </c>
      <c r="B67" s="35" t="s">
        <v>234</v>
      </c>
    </row>
    <row r="68" spans="1:2" x14ac:dyDescent="0.25">
      <c r="A68" s="35" t="s">
        <v>235</v>
      </c>
      <c r="B68" s="35" t="s">
        <v>236</v>
      </c>
    </row>
    <row r="69" spans="1:2" x14ac:dyDescent="0.25">
      <c r="A69" s="35" t="s">
        <v>237</v>
      </c>
      <c r="B69" s="35" t="s">
        <v>238</v>
      </c>
    </row>
    <row r="70" spans="1:2" x14ac:dyDescent="0.25">
      <c r="A70" s="35" t="s">
        <v>239</v>
      </c>
      <c r="B70" s="35" t="s">
        <v>240</v>
      </c>
    </row>
    <row r="71" spans="1:2" x14ac:dyDescent="0.25">
      <c r="A71" s="35" t="s">
        <v>241</v>
      </c>
      <c r="B71" s="35" t="s">
        <v>242</v>
      </c>
    </row>
    <row r="72" spans="1:2" x14ac:dyDescent="0.25">
      <c r="A72" s="35" t="s">
        <v>243</v>
      </c>
      <c r="B72" s="35" t="s">
        <v>244</v>
      </c>
    </row>
    <row r="73" spans="1:2" x14ac:dyDescent="0.25">
      <c r="A73" s="35" t="s">
        <v>245</v>
      </c>
      <c r="B73" s="35" t="s">
        <v>246</v>
      </c>
    </row>
    <row r="74" spans="1:2" x14ac:dyDescent="0.25">
      <c r="A74" s="35" t="s">
        <v>247</v>
      </c>
      <c r="B74" s="35" t="s">
        <v>248</v>
      </c>
    </row>
    <row r="75" spans="1:2" x14ac:dyDescent="0.25">
      <c r="A75" s="35" t="s">
        <v>249</v>
      </c>
      <c r="B75" s="35" t="s">
        <v>250</v>
      </c>
    </row>
    <row r="76" spans="1:2" x14ac:dyDescent="0.25">
      <c r="A76" s="35" t="s">
        <v>251</v>
      </c>
      <c r="B76" s="35" t="s">
        <v>252</v>
      </c>
    </row>
    <row r="77" spans="1:2" x14ac:dyDescent="0.25">
      <c r="A77" s="35" t="s">
        <v>253</v>
      </c>
      <c r="B77" s="35" t="s">
        <v>254</v>
      </c>
    </row>
    <row r="78" spans="1:2" x14ac:dyDescent="0.25">
      <c r="A78" s="35" t="s">
        <v>255</v>
      </c>
      <c r="B78" s="35" t="s">
        <v>256</v>
      </c>
    </row>
    <row r="79" spans="1:2" x14ac:dyDescent="0.25">
      <c r="A79" s="35" t="s">
        <v>257</v>
      </c>
      <c r="B79" s="35" t="s">
        <v>258</v>
      </c>
    </row>
    <row r="80" spans="1:2" x14ac:dyDescent="0.25">
      <c r="A80" s="35" t="s">
        <v>259</v>
      </c>
      <c r="B80" s="35" t="s">
        <v>260</v>
      </c>
    </row>
    <row r="81" spans="1:2" x14ac:dyDescent="0.25">
      <c r="A81" s="35" t="s">
        <v>261</v>
      </c>
      <c r="B81" s="35" t="s">
        <v>262</v>
      </c>
    </row>
    <row r="82" spans="1:2" x14ac:dyDescent="0.25">
      <c r="A82" s="35" t="s">
        <v>263</v>
      </c>
      <c r="B82" s="35" t="s">
        <v>264</v>
      </c>
    </row>
    <row r="83" spans="1:2" x14ac:dyDescent="0.25">
      <c r="A83" s="35" t="s">
        <v>265</v>
      </c>
      <c r="B83" s="35" t="s">
        <v>266</v>
      </c>
    </row>
    <row r="84" spans="1:2" x14ac:dyDescent="0.25">
      <c r="A84" s="35" t="s">
        <v>267</v>
      </c>
      <c r="B84" s="35" t="s">
        <v>268</v>
      </c>
    </row>
    <row r="85" spans="1:2" x14ac:dyDescent="0.25">
      <c r="A85" s="35" t="s">
        <v>269</v>
      </c>
      <c r="B85" s="35" t="s">
        <v>270</v>
      </c>
    </row>
    <row r="86" spans="1:2" x14ac:dyDescent="0.25">
      <c r="A86" s="35" t="s">
        <v>271</v>
      </c>
      <c r="B86" s="35" t="s">
        <v>272</v>
      </c>
    </row>
    <row r="87" spans="1:2" x14ac:dyDescent="0.25">
      <c r="A87" s="35" t="s">
        <v>273</v>
      </c>
      <c r="B87" s="35" t="s">
        <v>274</v>
      </c>
    </row>
    <row r="88" spans="1:2" x14ac:dyDescent="0.25">
      <c r="A88" s="35" t="s">
        <v>275</v>
      </c>
      <c r="B88" s="35" t="s">
        <v>276</v>
      </c>
    </row>
    <row r="89" spans="1:2" x14ac:dyDescent="0.25">
      <c r="A89" s="35" t="s">
        <v>277</v>
      </c>
      <c r="B89" s="35" t="s">
        <v>278</v>
      </c>
    </row>
    <row r="90" spans="1:2" x14ac:dyDescent="0.25">
      <c r="A90" s="35" t="s">
        <v>279</v>
      </c>
      <c r="B90" s="35" t="s">
        <v>280</v>
      </c>
    </row>
    <row r="91" spans="1:2" x14ac:dyDescent="0.25">
      <c r="A91" s="35" t="s">
        <v>281</v>
      </c>
      <c r="B91" s="35" t="s">
        <v>282</v>
      </c>
    </row>
    <row r="92" spans="1:2" x14ac:dyDescent="0.25">
      <c r="A92" s="35" t="s">
        <v>283</v>
      </c>
      <c r="B92" s="35" t="s">
        <v>284</v>
      </c>
    </row>
    <row r="93" spans="1:2" x14ac:dyDescent="0.25">
      <c r="A93" s="35" t="s">
        <v>285</v>
      </c>
      <c r="B93" s="35" t="s">
        <v>286</v>
      </c>
    </row>
    <row r="94" spans="1:2" x14ac:dyDescent="0.25">
      <c r="A94" s="35" t="s">
        <v>287</v>
      </c>
      <c r="B94" s="35" t="s">
        <v>288</v>
      </c>
    </row>
    <row r="95" spans="1:2" x14ac:dyDescent="0.25">
      <c r="A95" s="35" t="s">
        <v>289</v>
      </c>
      <c r="B95" s="35" t="s">
        <v>290</v>
      </c>
    </row>
    <row r="96" spans="1:2" x14ac:dyDescent="0.25">
      <c r="A96" s="35" t="s">
        <v>291</v>
      </c>
      <c r="B96" s="35" t="s">
        <v>292</v>
      </c>
    </row>
    <row r="97" spans="1:2" x14ac:dyDescent="0.25">
      <c r="A97" s="35" t="s">
        <v>293</v>
      </c>
      <c r="B97" s="35" t="s">
        <v>294</v>
      </c>
    </row>
    <row r="98" spans="1:2" x14ac:dyDescent="0.25">
      <c r="A98" s="35" t="s">
        <v>295</v>
      </c>
      <c r="B98" s="35" t="s">
        <v>296</v>
      </c>
    </row>
    <row r="99" spans="1:2" x14ac:dyDescent="0.25">
      <c r="A99" s="35" t="s">
        <v>297</v>
      </c>
      <c r="B99" s="35" t="s">
        <v>298</v>
      </c>
    </row>
    <row r="100" spans="1:2" x14ac:dyDescent="0.25">
      <c r="A100" s="35" t="s">
        <v>299</v>
      </c>
      <c r="B100" s="35" t="s">
        <v>300</v>
      </c>
    </row>
    <row r="101" spans="1:2" x14ac:dyDescent="0.25">
      <c r="A101" s="35" t="s">
        <v>301</v>
      </c>
      <c r="B101" s="35" t="s">
        <v>302</v>
      </c>
    </row>
    <row r="102" spans="1:2" x14ac:dyDescent="0.25">
      <c r="A102" s="35" t="s">
        <v>303</v>
      </c>
      <c r="B102" s="35" t="s">
        <v>304</v>
      </c>
    </row>
    <row r="103" spans="1:2" x14ac:dyDescent="0.25">
      <c r="A103" s="35" t="s">
        <v>305</v>
      </c>
      <c r="B103" s="35" t="s">
        <v>306</v>
      </c>
    </row>
    <row r="104" spans="1:2" x14ac:dyDescent="0.25">
      <c r="A104" s="35" t="s">
        <v>307</v>
      </c>
      <c r="B104" s="35" t="s">
        <v>308</v>
      </c>
    </row>
    <row r="105" spans="1:2" x14ac:dyDescent="0.25">
      <c r="A105" s="35" t="s">
        <v>309</v>
      </c>
      <c r="B105" s="35" t="s">
        <v>310</v>
      </c>
    </row>
    <row r="106" spans="1:2" x14ac:dyDescent="0.25">
      <c r="A106" s="35" t="s">
        <v>311</v>
      </c>
      <c r="B106" s="35" t="s">
        <v>312</v>
      </c>
    </row>
    <row r="107" spans="1:2" x14ac:dyDescent="0.25">
      <c r="A107" s="35" t="s">
        <v>313</v>
      </c>
      <c r="B107" s="35" t="s">
        <v>314</v>
      </c>
    </row>
    <row r="108" spans="1:2" x14ac:dyDescent="0.25">
      <c r="A108" s="35" t="s">
        <v>315</v>
      </c>
      <c r="B108" s="35" t="s">
        <v>316</v>
      </c>
    </row>
    <row r="109" spans="1:2" x14ac:dyDescent="0.25">
      <c r="A109" s="35" t="s">
        <v>317</v>
      </c>
      <c r="B109" s="35" t="s">
        <v>318</v>
      </c>
    </row>
    <row r="110" spans="1:2" x14ac:dyDescent="0.25">
      <c r="A110" s="35" t="s">
        <v>319</v>
      </c>
      <c r="B110" s="35" t="s">
        <v>320</v>
      </c>
    </row>
    <row r="111" spans="1:2" x14ac:dyDescent="0.25">
      <c r="A111" s="35" t="s">
        <v>321</v>
      </c>
      <c r="B111" s="35" t="s">
        <v>322</v>
      </c>
    </row>
    <row r="112" spans="1:2" x14ac:dyDescent="0.25">
      <c r="A112" s="35" t="s">
        <v>323</v>
      </c>
      <c r="B112" s="35" t="s">
        <v>324</v>
      </c>
    </row>
    <row r="113" spans="1:2" x14ac:dyDescent="0.25">
      <c r="A113" s="35" t="s">
        <v>325</v>
      </c>
      <c r="B113" s="35" t="s">
        <v>326</v>
      </c>
    </row>
    <row r="114" spans="1:2" x14ac:dyDescent="0.25">
      <c r="A114" s="35" t="s">
        <v>327</v>
      </c>
      <c r="B114" s="35" t="s">
        <v>328</v>
      </c>
    </row>
    <row r="115" spans="1:2" x14ac:dyDescent="0.25">
      <c r="A115" s="35" t="s">
        <v>329</v>
      </c>
      <c r="B115" s="35" t="s">
        <v>330</v>
      </c>
    </row>
    <row r="116" spans="1:2" x14ac:dyDescent="0.25">
      <c r="A116" s="35" t="s">
        <v>331</v>
      </c>
      <c r="B116" s="35" t="s">
        <v>332</v>
      </c>
    </row>
    <row r="117" spans="1:2" x14ac:dyDescent="0.25">
      <c r="A117" s="35" t="s">
        <v>333</v>
      </c>
      <c r="B117" s="35" t="s">
        <v>334</v>
      </c>
    </row>
    <row r="118" spans="1:2" x14ac:dyDescent="0.25">
      <c r="A118" s="35" t="s">
        <v>335</v>
      </c>
      <c r="B118" s="35" t="s">
        <v>336</v>
      </c>
    </row>
    <row r="119" spans="1:2" x14ac:dyDescent="0.25">
      <c r="A119" s="35" t="s">
        <v>337</v>
      </c>
      <c r="B119" s="35" t="s">
        <v>338</v>
      </c>
    </row>
    <row r="120" spans="1:2" x14ac:dyDescent="0.25">
      <c r="A120" s="35" t="s">
        <v>339</v>
      </c>
      <c r="B120" s="35" t="s">
        <v>340</v>
      </c>
    </row>
    <row r="121" spans="1:2" x14ac:dyDescent="0.25">
      <c r="A121" s="35" t="s">
        <v>341</v>
      </c>
      <c r="B121" s="35" t="s">
        <v>342</v>
      </c>
    </row>
    <row r="122" spans="1:2" x14ac:dyDescent="0.25">
      <c r="A122" s="35" t="s">
        <v>343</v>
      </c>
      <c r="B122" s="35" t="s">
        <v>344</v>
      </c>
    </row>
    <row r="123" spans="1:2" x14ac:dyDescent="0.25">
      <c r="A123" s="35" t="s">
        <v>345</v>
      </c>
      <c r="B123" s="35" t="s">
        <v>346</v>
      </c>
    </row>
    <row r="124" spans="1:2" x14ac:dyDescent="0.25">
      <c r="A124" s="35" t="s">
        <v>347</v>
      </c>
      <c r="B124" s="35" t="s">
        <v>348</v>
      </c>
    </row>
    <row r="125" spans="1:2" x14ac:dyDescent="0.25">
      <c r="A125" s="35" t="s">
        <v>349</v>
      </c>
      <c r="B125" s="35" t="s">
        <v>350</v>
      </c>
    </row>
    <row r="126" spans="1:2" x14ac:dyDescent="0.25">
      <c r="A126" s="35" t="s">
        <v>351</v>
      </c>
      <c r="B126" s="35" t="s">
        <v>352</v>
      </c>
    </row>
    <row r="127" spans="1:2" x14ac:dyDescent="0.25">
      <c r="A127" s="35" t="s">
        <v>353</v>
      </c>
      <c r="B127" s="35" t="s">
        <v>354</v>
      </c>
    </row>
    <row r="128" spans="1:2" x14ac:dyDescent="0.25">
      <c r="A128" s="35" t="s">
        <v>355</v>
      </c>
      <c r="B128" s="35" t="s">
        <v>356</v>
      </c>
    </row>
    <row r="129" spans="1:2" x14ac:dyDescent="0.25">
      <c r="A129" s="35" t="s">
        <v>357</v>
      </c>
      <c r="B129" s="35" t="s">
        <v>358</v>
      </c>
    </row>
    <row r="130" spans="1:2" x14ac:dyDescent="0.25">
      <c r="A130" s="35" t="s">
        <v>359</v>
      </c>
      <c r="B130" s="35" t="s">
        <v>360</v>
      </c>
    </row>
    <row r="131" spans="1:2" x14ac:dyDescent="0.25">
      <c r="A131" s="35" t="s">
        <v>361</v>
      </c>
      <c r="B131" s="35" t="s">
        <v>362</v>
      </c>
    </row>
    <row r="132" spans="1:2" x14ac:dyDescent="0.25">
      <c r="A132" s="35" t="s">
        <v>363</v>
      </c>
      <c r="B132" s="35" t="s">
        <v>364</v>
      </c>
    </row>
    <row r="133" spans="1:2" x14ac:dyDescent="0.25">
      <c r="A133" s="35" t="s">
        <v>365</v>
      </c>
      <c r="B133" s="35" t="s">
        <v>366</v>
      </c>
    </row>
    <row r="134" spans="1:2" x14ac:dyDescent="0.25">
      <c r="A134" s="35" t="s">
        <v>367</v>
      </c>
      <c r="B134" s="35" t="s">
        <v>368</v>
      </c>
    </row>
    <row r="135" spans="1:2" x14ac:dyDescent="0.25">
      <c r="A135" s="35" t="s">
        <v>369</v>
      </c>
      <c r="B135" s="35" t="s">
        <v>370</v>
      </c>
    </row>
    <row r="136" spans="1:2" x14ac:dyDescent="0.25">
      <c r="A136" s="35" t="s">
        <v>371</v>
      </c>
      <c r="B136" s="35" t="s">
        <v>372</v>
      </c>
    </row>
    <row r="137" spans="1:2" x14ac:dyDescent="0.25">
      <c r="A137" s="35" t="s">
        <v>373</v>
      </c>
      <c r="B137" s="35" t="s">
        <v>374</v>
      </c>
    </row>
    <row r="138" spans="1:2" x14ac:dyDescent="0.25">
      <c r="A138" s="35" t="s">
        <v>375</v>
      </c>
      <c r="B138" s="35" t="s">
        <v>376</v>
      </c>
    </row>
    <row r="139" spans="1:2" x14ac:dyDescent="0.25">
      <c r="A139" s="35" t="s">
        <v>377</v>
      </c>
      <c r="B139" s="35" t="s">
        <v>378</v>
      </c>
    </row>
    <row r="140" spans="1:2" x14ac:dyDescent="0.25">
      <c r="A140" s="35" t="s">
        <v>379</v>
      </c>
      <c r="B140" s="35" t="s">
        <v>380</v>
      </c>
    </row>
    <row r="141" spans="1:2" x14ac:dyDescent="0.25">
      <c r="A141" s="35" t="s">
        <v>381</v>
      </c>
      <c r="B141" s="35" t="s">
        <v>382</v>
      </c>
    </row>
    <row r="142" spans="1:2" x14ac:dyDescent="0.25">
      <c r="A142" s="35" t="s">
        <v>383</v>
      </c>
      <c r="B142" s="35" t="s">
        <v>384</v>
      </c>
    </row>
    <row r="143" spans="1:2" x14ac:dyDescent="0.25">
      <c r="A143" s="35" t="s">
        <v>385</v>
      </c>
      <c r="B143" s="35" t="s">
        <v>386</v>
      </c>
    </row>
    <row r="144" spans="1:2" x14ac:dyDescent="0.25">
      <c r="A144" s="35" t="s">
        <v>387</v>
      </c>
      <c r="B144" s="35" t="s">
        <v>388</v>
      </c>
    </row>
    <row r="145" spans="1:2" x14ac:dyDescent="0.25">
      <c r="A145" s="35" t="s">
        <v>389</v>
      </c>
      <c r="B145" s="35" t="s">
        <v>390</v>
      </c>
    </row>
    <row r="146" spans="1:2" x14ac:dyDescent="0.25">
      <c r="A146" s="35" t="s">
        <v>391</v>
      </c>
      <c r="B146" s="35" t="s">
        <v>392</v>
      </c>
    </row>
    <row r="147" spans="1:2" x14ac:dyDescent="0.25">
      <c r="A147" s="35" t="s">
        <v>393</v>
      </c>
      <c r="B147" s="35" t="s">
        <v>394</v>
      </c>
    </row>
    <row r="148" spans="1:2" x14ac:dyDescent="0.25">
      <c r="A148" s="35" t="s">
        <v>395</v>
      </c>
      <c r="B148" s="35" t="s">
        <v>396</v>
      </c>
    </row>
    <row r="149" spans="1:2" x14ac:dyDescent="0.25">
      <c r="A149" s="35" t="s">
        <v>397</v>
      </c>
      <c r="B149" s="35" t="s">
        <v>398</v>
      </c>
    </row>
    <row r="150" spans="1:2" x14ac:dyDescent="0.25">
      <c r="A150" s="35" t="s">
        <v>399</v>
      </c>
      <c r="B150" s="35" t="s">
        <v>400</v>
      </c>
    </row>
    <row r="151" spans="1:2" x14ac:dyDescent="0.25">
      <c r="A151" s="35" t="s">
        <v>401</v>
      </c>
      <c r="B151" s="35" t="s">
        <v>402</v>
      </c>
    </row>
    <row r="152" spans="1:2" x14ac:dyDescent="0.25">
      <c r="A152" s="35" t="s">
        <v>403</v>
      </c>
      <c r="B152" s="35" t="s">
        <v>404</v>
      </c>
    </row>
    <row r="153" spans="1:2" x14ac:dyDescent="0.25">
      <c r="A153" s="35" t="s">
        <v>405</v>
      </c>
      <c r="B153" s="35" t="s">
        <v>406</v>
      </c>
    </row>
    <row r="154" spans="1:2" x14ac:dyDescent="0.25">
      <c r="A154" s="35" t="s">
        <v>407</v>
      </c>
      <c r="B154" s="35" t="s">
        <v>408</v>
      </c>
    </row>
    <row r="155" spans="1:2" x14ac:dyDescent="0.25">
      <c r="A155" s="35" t="s">
        <v>409</v>
      </c>
      <c r="B155" s="35" t="s">
        <v>410</v>
      </c>
    </row>
    <row r="156" spans="1:2" x14ac:dyDescent="0.25">
      <c r="A156" s="35" t="s">
        <v>411</v>
      </c>
      <c r="B156" s="35" t="s">
        <v>412</v>
      </c>
    </row>
    <row r="157" spans="1:2" x14ac:dyDescent="0.25">
      <c r="A157" s="35" t="s">
        <v>413</v>
      </c>
      <c r="B157" s="35" t="s">
        <v>414</v>
      </c>
    </row>
    <row r="158" spans="1:2" x14ac:dyDescent="0.25">
      <c r="A158" s="35" t="s">
        <v>415</v>
      </c>
      <c r="B158" s="35" t="s">
        <v>416</v>
      </c>
    </row>
    <row r="159" spans="1:2" x14ac:dyDescent="0.25">
      <c r="A159" s="35" t="s">
        <v>417</v>
      </c>
      <c r="B159" s="35" t="s">
        <v>418</v>
      </c>
    </row>
    <row r="160" spans="1:2" x14ac:dyDescent="0.25">
      <c r="A160" s="35" t="s">
        <v>419</v>
      </c>
      <c r="B160" s="35" t="s">
        <v>420</v>
      </c>
    </row>
    <row r="161" spans="1:2" x14ac:dyDescent="0.25">
      <c r="A161" s="35" t="s">
        <v>421</v>
      </c>
      <c r="B161" s="35" t="s">
        <v>422</v>
      </c>
    </row>
    <row r="162" spans="1:2" x14ac:dyDescent="0.25">
      <c r="A162" s="35" t="s">
        <v>423</v>
      </c>
      <c r="B162" s="35" t="s">
        <v>424</v>
      </c>
    </row>
    <row r="163" spans="1:2" x14ac:dyDescent="0.25">
      <c r="A163" s="35" t="s">
        <v>425</v>
      </c>
      <c r="B163" s="35" t="s">
        <v>426</v>
      </c>
    </row>
    <row r="164" spans="1:2" x14ac:dyDescent="0.25">
      <c r="A164" s="35" t="s">
        <v>427</v>
      </c>
      <c r="B164" s="35" t="s">
        <v>428</v>
      </c>
    </row>
    <row r="165" spans="1:2" x14ac:dyDescent="0.25">
      <c r="A165" s="35" t="s">
        <v>429</v>
      </c>
      <c r="B165" s="35" t="s">
        <v>430</v>
      </c>
    </row>
    <row r="166" spans="1:2" x14ac:dyDescent="0.25">
      <c r="A166" s="35" t="s">
        <v>431</v>
      </c>
      <c r="B166" s="35" t="s">
        <v>432</v>
      </c>
    </row>
    <row r="167" spans="1:2" x14ac:dyDescent="0.25">
      <c r="A167" s="35" t="s">
        <v>433</v>
      </c>
      <c r="B167" s="35" t="s">
        <v>434</v>
      </c>
    </row>
    <row r="168" spans="1:2" x14ac:dyDescent="0.25">
      <c r="A168" s="35" t="s">
        <v>435</v>
      </c>
      <c r="B168" s="35" t="s">
        <v>436</v>
      </c>
    </row>
    <row r="169" spans="1:2" x14ac:dyDescent="0.25">
      <c r="A169" s="35" t="s">
        <v>437</v>
      </c>
      <c r="B169" s="35" t="s">
        <v>438</v>
      </c>
    </row>
    <row r="170" spans="1:2" x14ac:dyDescent="0.25">
      <c r="A170" s="35" t="s">
        <v>439</v>
      </c>
      <c r="B170" s="35" t="s">
        <v>440</v>
      </c>
    </row>
    <row r="171" spans="1:2" x14ac:dyDescent="0.25">
      <c r="A171" s="35" t="s">
        <v>441</v>
      </c>
      <c r="B171" s="35" t="s">
        <v>442</v>
      </c>
    </row>
    <row r="172" spans="1:2" x14ac:dyDescent="0.25">
      <c r="A172" s="35" t="s">
        <v>443</v>
      </c>
      <c r="B172" s="35" t="s">
        <v>444</v>
      </c>
    </row>
    <row r="173" spans="1:2" x14ac:dyDescent="0.25">
      <c r="A173" s="35" t="s">
        <v>445</v>
      </c>
      <c r="B173" s="35" t="s">
        <v>446</v>
      </c>
    </row>
    <row r="174" spans="1:2" x14ac:dyDescent="0.25">
      <c r="A174" s="35" t="s">
        <v>447</v>
      </c>
      <c r="B174" s="35" t="s">
        <v>448</v>
      </c>
    </row>
    <row r="175" spans="1:2" x14ac:dyDescent="0.25">
      <c r="A175" s="35" t="s">
        <v>449</v>
      </c>
      <c r="B175" s="35" t="s">
        <v>450</v>
      </c>
    </row>
    <row r="176" spans="1:2" x14ac:dyDescent="0.25">
      <c r="A176" s="35" t="s">
        <v>451</v>
      </c>
      <c r="B176" s="35" t="s">
        <v>452</v>
      </c>
    </row>
    <row r="177" spans="1:2" x14ac:dyDescent="0.25">
      <c r="A177" s="35" t="s">
        <v>453</v>
      </c>
      <c r="B177" s="35" t="s">
        <v>454</v>
      </c>
    </row>
    <row r="178" spans="1:2" x14ac:dyDescent="0.25">
      <c r="A178" s="35" t="s">
        <v>455</v>
      </c>
      <c r="B178" s="35" t="s">
        <v>456</v>
      </c>
    </row>
    <row r="179" spans="1:2" x14ac:dyDescent="0.25">
      <c r="A179" s="35" t="s">
        <v>457</v>
      </c>
      <c r="B179" s="35" t="s">
        <v>458</v>
      </c>
    </row>
    <row r="180" spans="1:2" x14ac:dyDescent="0.25">
      <c r="A180" s="35" t="s">
        <v>459</v>
      </c>
      <c r="B180" s="35" t="s">
        <v>460</v>
      </c>
    </row>
    <row r="181" spans="1:2" x14ac:dyDescent="0.25">
      <c r="A181" s="35" t="s">
        <v>461</v>
      </c>
      <c r="B181" s="35" t="s">
        <v>462</v>
      </c>
    </row>
    <row r="182" spans="1:2" x14ac:dyDescent="0.25">
      <c r="A182" s="35" t="s">
        <v>463</v>
      </c>
      <c r="B182" s="35" t="s">
        <v>464</v>
      </c>
    </row>
    <row r="183" spans="1:2" x14ac:dyDescent="0.25">
      <c r="A183" s="35" t="s">
        <v>465</v>
      </c>
      <c r="B183" s="35" t="s">
        <v>466</v>
      </c>
    </row>
    <row r="184" spans="1:2" x14ac:dyDescent="0.25">
      <c r="A184" s="35" t="s">
        <v>467</v>
      </c>
      <c r="B184" s="35" t="s">
        <v>468</v>
      </c>
    </row>
    <row r="185" spans="1:2" x14ac:dyDescent="0.25">
      <c r="A185" s="35" t="s">
        <v>469</v>
      </c>
      <c r="B185" s="35" t="s">
        <v>470</v>
      </c>
    </row>
    <row r="186" spans="1:2" x14ac:dyDescent="0.25">
      <c r="A186" s="35" t="s">
        <v>471</v>
      </c>
      <c r="B186" s="35" t="s">
        <v>472</v>
      </c>
    </row>
    <row r="187" spans="1:2" x14ac:dyDescent="0.25">
      <c r="A187" s="35" t="s">
        <v>473</v>
      </c>
      <c r="B187" s="35" t="s">
        <v>474</v>
      </c>
    </row>
    <row r="188" spans="1:2" x14ac:dyDescent="0.25">
      <c r="A188" s="35" t="s">
        <v>475</v>
      </c>
      <c r="B188" s="35" t="s">
        <v>476</v>
      </c>
    </row>
    <row r="189" spans="1:2" x14ac:dyDescent="0.25">
      <c r="A189" s="35" t="s">
        <v>477</v>
      </c>
      <c r="B189" s="35" t="s">
        <v>478</v>
      </c>
    </row>
    <row r="190" spans="1:2" x14ac:dyDescent="0.25">
      <c r="A190" s="35" t="s">
        <v>479</v>
      </c>
      <c r="B190" s="35" t="s">
        <v>480</v>
      </c>
    </row>
    <row r="191" spans="1:2" x14ac:dyDescent="0.25">
      <c r="A191" s="35" t="s">
        <v>481</v>
      </c>
      <c r="B191" s="35" t="s">
        <v>482</v>
      </c>
    </row>
    <row r="192" spans="1:2" x14ac:dyDescent="0.25">
      <c r="A192" s="35" t="s">
        <v>483</v>
      </c>
      <c r="B192" s="35" t="s">
        <v>484</v>
      </c>
    </row>
    <row r="193" spans="1:2" x14ac:dyDescent="0.25">
      <c r="A193" s="35" t="s">
        <v>485</v>
      </c>
      <c r="B193" s="35" t="s">
        <v>486</v>
      </c>
    </row>
    <row r="194" spans="1:2" x14ac:dyDescent="0.25">
      <c r="A194" s="35" t="s">
        <v>487</v>
      </c>
      <c r="B194" s="35" t="s">
        <v>488</v>
      </c>
    </row>
    <row r="195" spans="1:2" x14ac:dyDescent="0.25">
      <c r="A195" s="35" t="s">
        <v>489</v>
      </c>
      <c r="B195" s="35" t="s">
        <v>490</v>
      </c>
    </row>
    <row r="196" spans="1:2" x14ac:dyDescent="0.25">
      <c r="A196" s="35" t="s">
        <v>491</v>
      </c>
      <c r="B196" s="35" t="s">
        <v>492</v>
      </c>
    </row>
    <row r="197" spans="1:2" x14ac:dyDescent="0.25">
      <c r="A197" s="35" t="s">
        <v>493</v>
      </c>
      <c r="B197" s="35" t="s">
        <v>494</v>
      </c>
    </row>
    <row r="198" spans="1:2" x14ac:dyDescent="0.25">
      <c r="A198" s="35" t="s">
        <v>495</v>
      </c>
      <c r="B198" s="35" t="s">
        <v>496</v>
      </c>
    </row>
    <row r="199" spans="1:2" x14ac:dyDescent="0.25">
      <c r="A199" s="35" t="s">
        <v>497</v>
      </c>
      <c r="B199" s="35" t="s">
        <v>498</v>
      </c>
    </row>
    <row r="200" spans="1:2" x14ac:dyDescent="0.25">
      <c r="A200" s="35" t="s">
        <v>499</v>
      </c>
      <c r="B200" s="35" t="s">
        <v>500</v>
      </c>
    </row>
    <row r="201" spans="1:2" x14ac:dyDescent="0.25">
      <c r="A201" s="35" t="s">
        <v>501</v>
      </c>
      <c r="B201" s="35" t="s">
        <v>502</v>
      </c>
    </row>
    <row r="202" spans="1:2" x14ac:dyDescent="0.25">
      <c r="A202" s="35" t="s">
        <v>503</v>
      </c>
      <c r="B202" s="35" t="s">
        <v>504</v>
      </c>
    </row>
    <row r="203" spans="1:2" x14ac:dyDescent="0.25">
      <c r="A203" s="35" t="s">
        <v>505</v>
      </c>
      <c r="B203" s="35" t="s">
        <v>506</v>
      </c>
    </row>
    <row r="204" spans="1:2" x14ac:dyDescent="0.25">
      <c r="A204" s="35" t="s">
        <v>507</v>
      </c>
      <c r="B204" s="35" t="s">
        <v>508</v>
      </c>
    </row>
    <row r="205" spans="1:2" x14ac:dyDescent="0.25">
      <c r="A205" s="35" t="s">
        <v>509</v>
      </c>
      <c r="B205" s="35" t="s">
        <v>510</v>
      </c>
    </row>
    <row r="206" spans="1:2" x14ac:dyDescent="0.25">
      <c r="A206" s="35" t="s">
        <v>511</v>
      </c>
      <c r="B206" s="35" t="s">
        <v>512</v>
      </c>
    </row>
    <row r="207" spans="1:2" x14ac:dyDescent="0.25">
      <c r="A207" s="35" t="s">
        <v>513</v>
      </c>
      <c r="B207" s="35" t="s">
        <v>514</v>
      </c>
    </row>
    <row r="208" spans="1:2" x14ac:dyDescent="0.25">
      <c r="A208" s="35" t="s">
        <v>515</v>
      </c>
      <c r="B208" s="35" t="s">
        <v>516</v>
      </c>
    </row>
    <row r="209" spans="1:2" x14ac:dyDescent="0.25">
      <c r="A209" s="35" t="s">
        <v>517</v>
      </c>
      <c r="B209" s="35" t="s">
        <v>518</v>
      </c>
    </row>
    <row r="210" spans="1:2" x14ac:dyDescent="0.25">
      <c r="A210" s="35" t="s">
        <v>519</v>
      </c>
      <c r="B210" s="35" t="s">
        <v>520</v>
      </c>
    </row>
    <row r="211" spans="1:2" x14ac:dyDescent="0.25">
      <c r="A211" s="35" t="s">
        <v>521</v>
      </c>
      <c r="B211" s="35" t="s">
        <v>522</v>
      </c>
    </row>
    <row r="212" spans="1:2" x14ac:dyDescent="0.25">
      <c r="A212" s="35" t="s">
        <v>523</v>
      </c>
      <c r="B212" s="35" t="s">
        <v>524</v>
      </c>
    </row>
    <row r="213" spans="1:2" x14ac:dyDescent="0.25">
      <c r="A213" s="35" t="s">
        <v>525</v>
      </c>
      <c r="B213" s="35" t="s">
        <v>526</v>
      </c>
    </row>
    <row r="214" spans="1:2" x14ac:dyDescent="0.25">
      <c r="A214" s="35" t="s">
        <v>527</v>
      </c>
      <c r="B214" s="35" t="s">
        <v>528</v>
      </c>
    </row>
    <row r="215" spans="1:2" x14ac:dyDescent="0.25">
      <c r="A215" s="35" t="s">
        <v>529</v>
      </c>
      <c r="B215" s="35" t="s">
        <v>530</v>
      </c>
    </row>
    <row r="216" spans="1:2" x14ac:dyDescent="0.25">
      <c r="A216" s="35" t="s">
        <v>531</v>
      </c>
      <c r="B216" s="35" t="s">
        <v>532</v>
      </c>
    </row>
    <row r="217" spans="1:2" x14ac:dyDescent="0.25">
      <c r="A217" s="35" t="s">
        <v>533</v>
      </c>
      <c r="B217" s="35" t="s">
        <v>534</v>
      </c>
    </row>
    <row r="218" spans="1:2" x14ac:dyDescent="0.25">
      <c r="A218" s="35" t="s">
        <v>535</v>
      </c>
      <c r="B218" s="35" t="s">
        <v>536</v>
      </c>
    </row>
    <row r="219" spans="1:2" x14ac:dyDescent="0.25">
      <c r="A219" s="35" t="s">
        <v>537</v>
      </c>
      <c r="B219" s="35" t="s">
        <v>538</v>
      </c>
    </row>
    <row r="220" spans="1:2" x14ac:dyDescent="0.25">
      <c r="A220" s="35" t="s">
        <v>539</v>
      </c>
      <c r="B220" s="35" t="s">
        <v>540</v>
      </c>
    </row>
    <row r="221" spans="1:2" x14ac:dyDescent="0.25">
      <c r="A221" s="35" t="s">
        <v>541</v>
      </c>
      <c r="B221" s="35" t="s">
        <v>542</v>
      </c>
    </row>
    <row r="222" spans="1:2" x14ac:dyDescent="0.25">
      <c r="A222" s="35" t="s">
        <v>543</v>
      </c>
      <c r="B222" s="35" t="s">
        <v>544</v>
      </c>
    </row>
    <row r="223" spans="1:2" x14ac:dyDescent="0.25">
      <c r="A223" s="35" t="s">
        <v>545</v>
      </c>
      <c r="B223" s="35" t="s">
        <v>546</v>
      </c>
    </row>
    <row r="224" spans="1:2" x14ac:dyDescent="0.25">
      <c r="A224" s="35" t="s">
        <v>547</v>
      </c>
      <c r="B224" s="35" t="s">
        <v>548</v>
      </c>
    </row>
    <row r="225" spans="1:2" x14ac:dyDescent="0.25">
      <c r="A225" s="35" t="s">
        <v>549</v>
      </c>
      <c r="B225" s="35" t="s">
        <v>550</v>
      </c>
    </row>
    <row r="226" spans="1:2" x14ac:dyDescent="0.25">
      <c r="A226" s="35" t="s">
        <v>551</v>
      </c>
      <c r="B226" s="35" t="s">
        <v>552</v>
      </c>
    </row>
    <row r="227" spans="1:2" x14ac:dyDescent="0.25">
      <c r="A227" s="35" t="s">
        <v>553</v>
      </c>
      <c r="B227" s="35" t="s">
        <v>554</v>
      </c>
    </row>
    <row r="228" spans="1:2" x14ac:dyDescent="0.25">
      <c r="A228" s="35" t="s">
        <v>555</v>
      </c>
      <c r="B228" s="35" t="s">
        <v>556</v>
      </c>
    </row>
    <row r="229" spans="1:2" x14ac:dyDescent="0.25">
      <c r="A229" s="35" t="s">
        <v>557</v>
      </c>
      <c r="B229" s="35" t="s">
        <v>558</v>
      </c>
    </row>
    <row r="230" spans="1:2" x14ac:dyDescent="0.25">
      <c r="A230" s="35" t="s">
        <v>559</v>
      </c>
      <c r="B230" s="35" t="s">
        <v>560</v>
      </c>
    </row>
    <row r="231" spans="1:2" x14ac:dyDescent="0.25">
      <c r="A231" s="35" t="s">
        <v>561</v>
      </c>
      <c r="B231" s="35" t="s">
        <v>562</v>
      </c>
    </row>
    <row r="232" spans="1:2" x14ac:dyDescent="0.25">
      <c r="A232" s="35" t="s">
        <v>563</v>
      </c>
      <c r="B232" s="35" t="s">
        <v>564</v>
      </c>
    </row>
    <row r="233" spans="1:2" x14ac:dyDescent="0.25">
      <c r="A233" s="35" t="s">
        <v>565</v>
      </c>
      <c r="B233" s="35" t="s">
        <v>566</v>
      </c>
    </row>
    <row r="234" spans="1:2" x14ac:dyDescent="0.25">
      <c r="A234" s="35" t="s">
        <v>567</v>
      </c>
      <c r="B234" s="35" t="s">
        <v>568</v>
      </c>
    </row>
    <row r="235" spans="1:2" x14ac:dyDescent="0.25">
      <c r="A235" s="35" t="s">
        <v>569</v>
      </c>
      <c r="B235" s="35" t="s">
        <v>570</v>
      </c>
    </row>
    <row r="236" spans="1:2" x14ac:dyDescent="0.25">
      <c r="A236" s="35" t="s">
        <v>571</v>
      </c>
      <c r="B236" s="35" t="s">
        <v>572</v>
      </c>
    </row>
    <row r="237" spans="1:2" x14ac:dyDescent="0.25">
      <c r="A237" s="35" t="s">
        <v>573</v>
      </c>
      <c r="B237" s="35" t="s">
        <v>574</v>
      </c>
    </row>
    <row r="238" spans="1:2" x14ac:dyDescent="0.25">
      <c r="A238" s="35" t="s">
        <v>575</v>
      </c>
      <c r="B238" s="35" t="s">
        <v>576</v>
      </c>
    </row>
    <row r="239" spans="1:2" x14ac:dyDescent="0.25">
      <c r="A239" s="35" t="s">
        <v>577</v>
      </c>
      <c r="B239" s="35" t="s">
        <v>578</v>
      </c>
    </row>
    <row r="240" spans="1:2" x14ac:dyDescent="0.25">
      <c r="A240" s="35" t="s">
        <v>579</v>
      </c>
      <c r="B240" s="35" t="s">
        <v>580</v>
      </c>
    </row>
    <row r="241" spans="1:2" x14ac:dyDescent="0.25">
      <c r="A241" s="35" t="s">
        <v>581</v>
      </c>
      <c r="B241" s="35" t="s">
        <v>582</v>
      </c>
    </row>
    <row r="242" spans="1:2" x14ac:dyDescent="0.25">
      <c r="A242" s="35" t="s">
        <v>583</v>
      </c>
      <c r="B242" s="35" t="s">
        <v>584</v>
      </c>
    </row>
    <row r="243" spans="1:2" x14ac:dyDescent="0.25">
      <c r="A243" s="35" t="s">
        <v>585</v>
      </c>
      <c r="B243" s="35" t="s">
        <v>586</v>
      </c>
    </row>
    <row r="244" spans="1:2" x14ac:dyDescent="0.25">
      <c r="A244" s="35" t="s">
        <v>587</v>
      </c>
      <c r="B244" s="35" t="s">
        <v>588</v>
      </c>
    </row>
    <row r="245" spans="1:2" x14ac:dyDescent="0.25">
      <c r="A245" s="35" t="s">
        <v>589</v>
      </c>
      <c r="B245" s="35" t="s">
        <v>590</v>
      </c>
    </row>
    <row r="246" spans="1:2" x14ac:dyDescent="0.25">
      <c r="A246" s="35" t="s">
        <v>591</v>
      </c>
      <c r="B246" s="35" t="s">
        <v>592</v>
      </c>
    </row>
    <row r="247" spans="1:2" x14ac:dyDescent="0.25">
      <c r="A247" s="35" t="s">
        <v>593</v>
      </c>
      <c r="B247" s="35" t="s">
        <v>594</v>
      </c>
    </row>
    <row r="248" spans="1:2" x14ac:dyDescent="0.25">
      <c r="A248" s="35" t="s">
        <v>595</v>
      </c>
      <c r="B248" s="35" t="s">
        <v>596</v>
      </c>
    </row>
    <row r="249" spans="1:2" x14ac:dyDescent="0.25">
      <c r="A249" s="35" t="s">
        <v>597</v>
      </c>
      <c r="B249" s="35" t="s">
        <v>598</v>
      </c>
    </row>
    <row r="250" spans="1:2" x14ac:dyDescent="0.25">
      <c r="A250" s="35" t="s">
        <v>599</v>
      </c>
      <c r="B250" s="35" t="s">
        <v>600</v>
      </c>
    </row>
    <row r="251" spans="1:2" x14ac:dyDescent="0.25">
      <c r="A251" s="35" t="s">
        <v>601</v>
      </c>
      <c r="B251" s="35" t="s">
        <v>602</v>
      </c>
    </row>
    <row r="252" spans="1:2" x14ac:dyDescent="0.25">
      <c r="A252" s="35" t="s">
        <v>603</v>
      </c>
      <c r="B252" s="35" t="s">
        <v>604</v>
      </c>
    </row>
    <row r="253" spans="1:2" x14ac:dyDescent="0.25">
      <c r="A253" s="35" t="s">
        <v>605</v>
      </c>
      <c r="B253" s="35" t="s">
        <v>606</v>
      </c>
    </row>
    <row r="254" spans="1:2" x14ac:dyDescent="0.25">
      <c r="A254" s="35" t="s">
        <v>607</v>
      </c>
      <c r="B254" s="35" t="s">
        <v>608</v>
      </c>
    </row>
    <row r="255" spans="1:2" x14ac:dyDescent="0.25">
      <c r="A255" s="35" t="s">
        <v>609</v>
      </c>
      <c r="B255" s="35" t="s">
        <v>610</v>
      </c>
    </row>
    <row r="256" spans="1:2" x14ac:dyDescent="0.25">
      <c r="A256" s="35" t="s">
        <v>611</v>
      </c>
      <c r="B256" s="35" t="s">
        <v>612</v>
      </c>
    </row>
    <row r="257" spans="1:2" x14ac:dyDescent="0.25">
      <c r="A257" s="35" t="s">
        <v>613</v>
      </c>
      <c r="B257" s="35" t="s">
        <v>614</v>
      </c>
    </row>
    <row r="258" spans="1:2" x14ac:dyDescent="0.25">
      <c r="A258" s="35" t="s">
        <v>615</v>
      </c>
      <c r="B258" s="35" t="s">
        <v>616</v>
      </c>
    </row>
    <row r="259" spans="1:2" x14ac:dyDescent="0.25">
      <c r="A259" s="35" t="s">
        <v>617</v>
      </c>
      <c r="B259" s="35" t="s">
        <v>618</v>
      </c>
    </row>
    <row r="260" spans="1:2" x14ac:dyDescent="0.25">
      <c r="A260" s="35" t="s">
        <v>619</v>
      </c>
      <c r="B260" s="35" t="s">
        <v>620</v>
      </c>
    </row>
    <row r="261" spans="1:2" x14ac:dyDescent="0.25">
      <c r="A261" s="35" t="s">
        <v>621</v>
      </c>
      <c r="B261" s="35" t="s">
        <v>622</v>
      </c>
    </row>
    <row r="262" spans="1:2" x14ac:dyDescent="0.25">
      <c r="A262" s="35" t="s">
        <v>623</v>
      </c>
      <c r="B262" s="35" t="s">
        <v>624</v>
      </c>
    </row>
    <row r="263" spans="1:2" x14ac:dyDescent="0.25">
      <c r="A263" s="35" t="s">
        <v>625</v>
      </c>
      <c r="B263" s="35" t="s">
        <v>626</v>
      </c>
    </row>
    <row r="264" spans="1:2" x14ac:dyDescent="0.25">
      <c r="A264" s="35" t="s">
        <v>627</v>
      </c>
      <c r="B264" s="35" t="s">
        <v>628</v>
      </c>
    </row>
    <row r="265" spans="1:2" x14ac:dyDescent="0.25">
      <c r="A265" s="35" t="s">
        <v>629</v>
      </c>
      <c r="B265" s="35" t="s">
        <v>630</v>
      </c>
    </row>
    <row r="266" spans="1:2" x14ac:dyDescent="0.25">
      <c r="A266" s="35" t="s">
        <v>631</v>
      </c>
      <c r="B266" s="35" t="s">
        <v>632</v>
      </c>
    </row>
    <row r="267" spans="1:2" x14ac:dyDescent="0.25">
      <c r="A267" s="35" t="s">
        <v>633</v>
      </c>
      <c r="B267" s="35" t="s">
        <v>634</v>
      </c>
    </row>
    <row r="268" spans="1:2" x14ac:dyDescent="0.25">
      <c r="A268" s="35" t="s">
        <v>635</v>
      </c>
      <c r="B268" s="35" t="s">
        <v>636</v>
      </c>
    </row>
    <row r="269" spans="1:2" x14ac:dyDescent="0.25">
      <c r="A269" s="35" t="s">
        <v>637</v>
      </c>
      <c r="B269" s="35" t="s">
        <v>638</v>
      </c>
    </row>
    <row r="270" spans="1:2" x14ac:dyDescent="0.25">
      <c r="A270" s="35" t="s">
        <v>639</v>
      </c>
      <c r="B270" s="35" t="s">
        <v>640</v>
      </c>
    </row>
    <row r="271" spans="1:2" x14ac:dyDescent="0.25">
      <c r="A271" s="35" t="s">
        <v>641</v>
      </c>
      <c r="B271" s="35" t="s">
        <v>642</v>
      </c>
    </row>
    <row r="272" spans="1:2" x14ac:dyDescent="0.25">
      <c r="A272" s="35" t="s">
        <v>643</v>
      </c>
      <c r="B272" s="35" t="s">
        <v>644</v>
      </c>
    </row>
    <row r="273" spans="1:2" x14ac:dyDescent="0.25">
      <c r="A273" s="35" t="s">
        <v>645</v>
      </c>
      <c r="B273" s="35" t="s">
        <v>646</v>
      </c>
    </row>
    <row r="274" spans="1:2" x14ac:dyDescent="0.25">
      <c r="A274" s="35" t="s">
        <v>647</v>
      </c>
      <c r="B274" s="35" t="s">
        <v>648</v>
      </c>
    </row>
    <row r="275" spans="1:2" x14ac:dyDescent="0.25">
      <c r="A275" s="35" t="s">
        <v>649</v>
      </c>
      <c r="B275" s="35" t="s">
        <v>650</v>
      </c>
    </row>
    <row r="276" spans="1:2" x14ac:dyDescent="0.25">
      <c r="A276" s="35" t="s">
        <v>651</v>
      </c>
      <c r="B276" s="35" t="s">
        <v>652</v>
      </c>
    </row>
    <row r="277" spans="1:2" x14ac:dyDescent="0.25">
      <c r="A277" s="35" t="s">
        <v>653</v>
      </c>
      <c r="B277" s="35" t="s">
        <v>654</v>
      </c>
    </row>
    <row r="278" spans="1:2" x14ac:dyDescent="0.25">
      <c r="A278" s="35" t="s">
        <v>655</v>
      </c>
      <c r="B278" s="35" t="s">
        <v>656</v>
      </c>
    </row>
    <row r="279" spans="1:2" x14ac:dyDescent="0.25">
      <c r="A279" s="35" t="s">
        <v>657</v>
      </c>
      <c r="B279" s="35" t="s">
        <v>658</v>
      </c>
    </row>
    <row r="280" spans="1:2" x14ac:dyDescent="0.25">
      <c r="A280" s="35" t="s">
        <v>659</v>
      </c>
      <c r="B280" s="35" t="s">
        <v>660</v>
      </c>
    </row>
    <row r="281" spans="1:2" x14ac:dyDescent="0.25">
      <c r="A281" s="35" t="s">
        <v>661</v>
      </c>
      <c r="B281" s="35" t="s">
        <v>662</v>
      </c>
    </row>
    <row r="282" spans="1:2" x14ac:dyDescent="0.25">
      <c r="A282" s="35" t="s">
        <v>663</v>
      </c>
      <c r="B282" s="35" t="s">
        <v>664</v>
      </c>
    </row>
    <row r="283" spans="1:2" x14ac:dyDescent="0.25">
      <c r="A283" s="35" t="s">
        <v>665</v>
      </c>
      <c r="B283" s="35" t="s">
        <v>666</v>
      </c>
    </row>
    <row r="284" spans="1:2" x14ac:dyDescent="0.25">
      <c r="A284" s="35" t="s">
        <v>667</v>
      </c>
      <c r="B284" s="35" t="s">
        <v>668</v>
      </c>
    </row>
    <row r="285" spans="1:2" x14ac:dyDescent="0.25">
      <c r="A285" s="35" t="s">
        <v>669</v>
      </c>
      <c r="B285" s="35" t="s">
        <v>670</v>
      </c>
    </row>
    <row r="286" spans="1:2" x14ac:dyDescent="0.25">
      <c r="A286" s="35" t="s">
        <v>671</v>
      </c>
      <c r="B286" s="35" t="s">
        <v>672</v>
      </c>
    </row>
    <row r="287" spans="1:2" x14ac:dyDescent="0.25">
      <c r="A287" s="35" t="s">
        <v>673</v>
      </c>
      <c r="B287" s="35" t="s">
        <v>674</v>
      </c>
    </row>
    <row r="288" spans="1:2" x14ac:dyDescent="0.25">
      <c r="A288" s="35" t="s">
        <v>675</v>
      </c>
      <c r="B288" s="35" t="s">
        <v>676</v>
      </c>
    </row>
    <row r="289" spans="1:2" x14ac:dyDescent="0.25">
      <c r="A289" s="35" t="s">
        <v>677</v>
      </c>
      <c r="B289" s="35" t="s">
        <v>678</v>
      </c>
    </row>
    <row r="290" spans="1:2" x14ac:dyDescent="0.25">
      <c r="A290" s="35" t="s">
        <v>679</v>
      </c>
      <c r="B290" s="35" t="s">
        <v>680</v>
      </c>
    </row>
    <row r="291" spans="1:2" x14ac:dyDescent="0.25">
      <c r="A291" s="35" t="s">
        <v>681</v>
      </c>
      <c r="B291" s="35" t="s">
        <v>682</v>
      </c>
    </row>
    <row r="292" spans="1:2" x14ac:dyDescent="0.25">
      <c r="A292" s="35" t="s">
        <v>683</v>
      </c>
      <c r="B292" s="35" t="s">
        <v>684</v>
      </c>
    </row>
    <row r="293" spans="1:2" x14ac:dyDescent="0.25">
      <c r="A293" s="35" t="s">
        <v>685</v>
      </c>
      <c r="B293" s="35" t="s">
        <v>686</v>
      </c>
    </row>
    <row r="294" spans="1:2" x14ac:dyDescent="0.25">
      <c r="A294" s="35" t="s">
        <v>687</v>
      </c>
      <c r="B294" s="35" t="s">
        <v>688</v>
      </c>
    </row>
    <row r="295" spans="1:2" x14ac:dyDescent="0.25">
      <c r="A295" s="35" t="s">
        <v>689</v>
      </c>
      <c r="B295" s="35" t="s">
        <v>690</v>
      </c>
    </row>
    <row r="296" spans="1:2" x14ac:dyDescent="0.25">
      <c r="A296" s="35" t="s">
        <v>691</v>
      </c>
      <c r="B296" s="35" t="s">
        <v>692</v>
      </c>
    </row>
    <row r="297" spans="1:2" x14ac:dyDescent="0.25">
      <c r="A297" s="35" t="s">
        <v>693</v>
      </c>
      <c r="B297" s="35" t="s">
        <v>694</v>
      </c>
    </row>
    <row r="298" spans="1:2" x14ac:dyDescent="0.25">
      <c r="A298" s="35" t="s">
        <v>695</v>
      </c>
      <c r="B298" s="35" t="s">
        <v>696</v>
      </c>
    </row>
    <row r="299" spans="1:2" x14ac:dyDescent="0.25">
      <c r="A299" s="35" t="s">
        <v>697</v>
      </c>
      <c r="B299" s="35" t="s">
        <v>698</v>
      </c>
    </row>
    <row r="300" spans="1:2" x14ac:dyDescent="0.25">
      <c r="A300" s="35" t="s">
        <v>699</v>
      </c>
      <c r="B300" s="35" t="s">
        <v>700</v>
      </c>
    </row>
    <row r="301" spans="1:2" x14ac:dyDescent="0.25">
      <c r="A301" s="35" t="s">
        <v>701</v>
      </c>
      <c r="B301" s="35" t="s">
        <v>702</v>
      </c>
    </row>
    <row r="302" spans="1:2" x14ac:dyDescent="0.25">
      <c r="A302" s="35" t="s">
        <v>703</v>
      </c>
      <c r="B302" s="35" t="s">
        <v>704</v>
      </c>
    </row>
    <row r="303" spans="1:2" x14ac:dyDescent="0.25">
      <c r="A303" s="35" t="s">
        <v>705</v>
      </c>
      <c r="B303" s="35" t="s">
        <v>706</v>
      </c>
    </row>
    <row r="304" spans="1:2" x14ac:dyDescent="0.25">
      <c r="A304" s="35" t="s">
        <v>707</v>
      </c>
      <c r="B304" s="35" t="s">
        <v>708</v>
      </c>
    </row>
    <row r="305" spans="1:2" x14ac:dyDescent="0.25">
      <c r="A305" s="35" t="s">
        <v>709</v>
      </c>
      <c r="B305" s="35" t="s">
        <v>710</v>
      </c>
    </row>
    <row r="306" spans="1:2" x14ac:dyDescent="0.25">
      <c r="A306" s="35" t="s">
        <v>711</v>
      </c>
      <c r="B306" s="35" t="s">
        <v>712</v>
      </c>
    </row>
    <row r="307" spans="1:2" x14ac:dyDescent="0.25">
      <c r="A307" s="35" t="s">
        <v>713</v>
      </c>
      <c r="B307" s="35" t="s">
        <v>714</v>
      </c>
    </row>
    <row r="308" spans="1:2" x14ac:dyDescent="0.25">
      <c r="A308" s="35" t="s">
        <v>715</v>
      </c>
      <c r="B308" s="35" t="s">
        <v>716</v>
      </c>
    </row>
    <row r="309" spans="1:2" x14ac:dyDescent="0.25">
      <c r="A309" s="35" t="s">
        <v>717</v>
      </c>
      <c r="B309" s="35" t="s">
        <v>718</v>
      </c>
    </row>
    <row r="310" spans="1:2" x14ac:dyDescent="0.25">
      <c r="A310" s="35" t="s">
        <v>719</v>
      </c>
      <c r="B310" s="35" t="s">
        <v>720</v>
      </c>
    </row>
    <row r="311" spans="1:2" x14ac:dyDescent="0.25">
      <c r="A311" s="35" t="s">
        <v>721</v>
      </c>
      <c r="B311" s="35" t="s">
        <v>722</v>
      </c>
    </row>
    <row r="312" spans="1:2" x14ac:dyDescent="0.25">
      <c r="A312" s="35" t="s">
        <v>723</v>
      </c>
      <c r="B312" s="35" t="s">
        <v>724</v>
      </c>
    </row>
    <row r="313" spans="1:2" x14ac:dyDescent="0.25">
      <c r="A313" s="35" t="s">
        <v>725</v>
      </c>
      <c r="B313" s="35" t="s">
        <v>726</v>
      </c>
    </row>
    <row r="314" spans="1:2" x14ac:dyDescent="0.25">
      <c r="A314" s="35" t="s">
        <v>727</v>
      </c>
      <c r="B314" s="35" t="s">
        <v>728</v>
      </c>
    </row>
    <row r="315" spans="1:2" x14ac:dyDescent="0.25">
      <c r="A315" s="35" t="s">
        <v>729</v>
      </c>
      <c r="B315" s="35" t="s">
        <v>730</v>
      </c>
    </row>
    <row r="316" spans="1:2" x14ac:dyDescent="0.25">
      <c r="A316" s="35" t="s">
        <v>731</v>
      </c>
      <c r="B316" s="35" t="s">
        <v>732</v>
      </c>
    </row>
    <row r="317" spans="1:2" x14ac:dyDescent="0.25">
      <c r="A317" s="35" t="s">
        <v>733</v>
      </c>
      <c r="B317" s="35" t="s">
        <v>734</v>
      </c>
    </row>
    <row r="318" spans="1:2" x14ac:dyDescent="0.25">
      <c r="A318" s="35" t="s">
        <v>735</v>
      </c>
      <c r="B318" s="35" t="s">
        <v>736</v>
      </c>
    </row>
    <row r="319" spans="1:2" x14ac:dyDescent="0.25">
      <c r="A319" s="35" t="s">
        <v>737</v>
      </c>
      <c r="B319" s="35" t="s">
        <v>738</v>
      </c>
    </row>
    <row r="320" spans="1:2" x14ac:dyDescent="0.25">
      <c r="A320" s="35" t="s">
        <v>739</v>
      </c>
      <c r="B320" s="35" t="s">
        <v>740</v>
      </c>
    </row>
    <row r="321" spans="1:2" x14ac:dyDescent="0.25">
      <c r="A321" s="35" t="s">
        <v>741</v>
      </c>
      <c r="B321" s="35" t="s">
        <v>742</v>
      </c>
    </row>
    <row r="322" spans="1:2" x14ac:dyDescent="0.25">
      <c r="A322" s="35" t="s">
        <v>743</v>
      </c>
      <c r="B322" s="35" t="s">
        <v>744</v>
      </c>
    </row>
    <row r="323" spans="1:2" x14ac:dyDescent="0.25">
      <c r="A323" s="35" t="s">
        <v>745</v>
      </c>
      <c r="B323" s="35" t="s">
        <v>746</v>
      </c>
    </row>
    <row r="324" spans="1:2" x14ac:dyDescent="0.25">
      <c r="A324" s="35" t="s">
        <v>747</v>
      </c>
      <c r="B324" s="35" t="s">
        <v>748</v>
      </c>
    </row>
    <row r="325" spans="1:2" x14ac:dyDescent="0.25">
      <c r="A325" s="35" t="s">
        <v>749</v>
      </c>
      <c r="B325" s="35" t="s">
        <v>750</v>
      </c>
    </row>
    <row r="326" spans="1:2" x14ac:dyDescent="0.25">
      <c r="A326" s="35" t="s">
        <v>751</v>
      </c>
      <c r="B326" s="35" t="s">
        <v>752</v>
      </c>
    </row>
    <row r="327" spans="1:2" x14ac:dyDescent="0.25">
      <c r="A327" s="35" t="s">
        <v>753</v>
      </c>
      <c r="B327" s="35" t="s">
        <v>754</v>
      </c>
    </row>
    <row r="328" spans="1:2" x14ac:dyDescent="0.25">
      <c r="A328" s="35" t="s">
        <v>755</v>
      </c>
      <c r="B328" s="35" t="s">
        <v>756</v>
      </c>
    </row>
    <row r="329" spans="1:2" x14ac:dyDescent="0.25">
      <c r="A329" s="35" t="s">
        <v>757</v>
      </c>
      <c r="B329" s="35" t="s">
        <v>758</v>
      </c>
    </row>
    <row r="330" spans="1:2" x14ac:dyDescent="0.25">
      <c r="A330" s="35" t="s">
        <v>759</v>
      </c>
      <c r="B330" s="35" t="s">
        <v>760</v>
      </c>
    </row>
    <row r="331" spans="1:2" x14ac:dyDescent="0.25">
      <c r="A331" s="35" t="s">
        <v>761</v>
      </c>
      <c r="B331" s="35" t="s">
        <v>762</v>
      </c>
    </row>
    <row r="332" spans="1:2" x14ac:dyDescent="0.25">
      <c r="A332" s="35" t="s">
        <v>763</v>
      </c>
      <c r="B332" s="35" t="s">
        <v>764</v>
      </c>
    </row>
    <row r="333" spans="1:2" x14ac:dyDescent="0.25">
      <c r="A333" s="35" t="s">
        <v>765</v>
      </c>
      <c r="B333" s="35" t="s">
        <v>766</v>
      </c>
    </row>
    <row r="334" spans="1:2" x14ac:dyDescent="0.25">
      <c r="A334" s="35" t="s">
        <v>767</v>
      </c>
      <c r="B334" s="35" t="s">
        <v>768</v>
      </c>
    </row>
    <row r="335" spans="1:2" x14ac:dyDescent="0.25">
      <c r="A335" s="35" t="s">
        <v>769</v>
      </c>
      <c r="B335" s="35" t="s">
        <v>770</v>
      </c>
    </row>
    <row r="336" spans="1:2" x14ac:dyDescent="0.25">
      <c r="A336" s="35" t="s">
        <v>771</v>
      </c>
      <c r="B336" s="35" t="s">
        <v>772</v>
      </c>
    </row>
    <row r="337" spans="1:2" x14ac:dyDescent="0.25">
      <c r="A337" s="35" t="s">
        <v>773</v>
      </c>
      <c r="B337" s="35" t="s">
        <v>774</v>
      </c>
    </row>
    <row r="338" spans="1:2" x14ac:dyDescent="0.25">
      <c r="A338" s="35" t="s">
        <v>775</v>
      </c>
      <c r="B338" s="35" t="s">
        <v>776</v>
      </c>
    </row>
    <row r="339" spans="1:2" x14ac:dyDescent="0.25">
      <c r="A339" s="35" t="s">
        <v>777</v>
      </c>
      <c r="B339" s="35" t="s">
        <v>778</v>
      </c>
    </row>
    <row r="340" spans="1:2" x14ac:dyDescent="0.25">
      <c r="A340" s="35" t="s">
        <v>779</v>
      </c>
      <c r="B340" s="35" t="s">
        <v>780</v>
      </c>
    </row>
    <row r="341" spans="1:2" x14ac:dyDescent="0.25">
      <c r="A341" s="35" t="s">
        <v>781</v>
      </c>
      <c r="B341" s="35" t="s">
        <v>782</v>
      </c>
    </row>
    <row r="342" spans="1:2" x14ac:dyDescent="0.25">
      <c r="A342" s="35" t="s">
        <v>783</v>
      </c>
      <c r="B342" s="35" t="s">
        <v>784</v>
      </c>
    </row>
    <row r="343" spans="1:2" x14ac:dyDescent="0.25">
      <c r="A343" s="35" t="s">
        <v>785</v>
      </c>
      <c r="B343" s="35" t="s">
        <v>786</v>
      </c>
    </row>
    <row r="344" spans="1:2" x14ac:dyDescent="0.25">
      <c r="A344" s="35" t="s">
        <v>787</v>
      </c>
      <c r="B344" s="35" t="s">
        <v>788</v>
      </c>
    </row>
    <row r="345" spans="1:2" x14ac:dyDescent="0.25">
      <c r="A345" s="35" t="s">
        <v>789</v>
      </c>
      <c r="B345" s="35" t="s">
        <v>790</v>
      </c>
    </row>
    <row r="346" spans="1:2" x14ac:dyDescent="0.25">
      <c r="A346" s="35" t="s">
        <v>791</v>
      </c>
      <c r="B346" s="35" t="s">
        <v>792</v>
      </c>
    </row>
    <row r="347" spans="1:2" x14ac:dyDescent="0.25">
      <c r="A347" s="35" t="s">
        <v>793</v>
      </c>
      <c r="B347" s="35" t="s">
        <v>794</v>
      </c>
    </row>
    <row r="348" spans="1:2" x14ac:dyDescent="0.25">
      <c r="A348" s="35" t="s">
        <v>795</v>
      </c>
      <c r="B348" s="35" t="s">
        <v>796</v>
      </c>
    </row>
    <row r="349" spans="1:2" x14ac:dyDescent="0.25">
      <c r="A349" s="35" t="s">
        <v>797</v>
      </c>
      <c r="B349" s="35" t="s">
        <v>798</v>
      </c>
    </row>
    <row r="350" spans="1:2" x14ac:dyDescent="0.25">
      <c r="A350" s="35" t="s">
        <v>799</v>
      </c>
      <c r="B350" s="35" t="s">
        <v>800</v>
      </c>
    </row>
    <row r="351" spans="1:2" x14ac:dyDescent="0.25">
      <c r="A351" s="35" t="s">
        <v>801</v>
      </c>
      <c r="B351" s="35" t="s">
        <v>802</v>
      </c>
    </row>
    <row r="352" spans="1:2" x14ac:dyDescent="0.25">
      <c r="A352" s="35" t="s">
        <v>803</v>
      </c>
      <c r="B352" s="35" t="s">
        <v>804</v>
      </c>
    </row>
    <row r="353" spans="1:2" x14ac:dyDescent="0.25">
      <c r="A353" s="35" t="s">
        <v>805</v>
      </c>
      <c r="B353" s="35" t="s">
        <v>806</v>
      </c>
    </row>
    <row r="354" spans="1:2" x14ac:dyDescent="0.25">
      <c r="A354" s="35" t="s">
        <v>807</v>
      </c>
      <c r="B354" s="35" t="s">
        <v>808</v>
      </c>
    </row>
    <row r="355" spans="1:2" x14ac:dyDescent="0.25">
      <c r="A355" s="35" t="s">
        <v>809</v>
      </c>
      <c r="B355" s="35" t="s">
        <v>810</v>
      </c>
    </row>
    <row r="356" spans="1:2" x14ac:dyDescent="0.25">
      <c r="A356" s="35" t="s">
        <v>811</v>
      </c>
      <c r="B356" s="35" t="s">
        <v>812</v>
      </c>
    </row>
    <row r="357" spans="1:2" x14ac:dyDescent="0.25">
      <c r="A357" s="35" t="s">
        <v>813</v>
      </c>
      <c r="B357" s="35" t="s">
        <v>814</v>
      </c>
    </row>
    <row r="358" spans="1:2" x14ac:dyDescent="0.25">
      <c r="A358" s="35" t="s">
        <v>815</v>
      </c>
      <c r="B358" s="35" t="s">
        <v>816</v>
      </c>
    </row>
    <row r="359" spans="1:2" x14ac:dyDescent="0.25">
      <c r="A359" s="35" t="s">
        <v>817</v>
      </c>
      <c r="B359" s="35" t="s">
        <v>818</v>
      </c>
    </row>
    <row r="360" spans="1:2" x14ac:dyDescent="0.25">
      <c r="A360" s="35" t="s">
        <v>819</v>
      </c>
      <c r="B360" s="35" t="s">
        <v>820</v>
      </c>
    </row>
    <row r="361" spans="1:2" x14ac:dyDescent="0.25">
      <c r="A361" s="35" t="s">
        <v>821</v>
      </c>
      <c r="B361" s="35" t="s">
        <v>822</v>
      </c>
    </row>
    <row r="362" spans="1:2" x14ac:dyDescent="0.25">
      <c r="A362" s="35" t="s">
        <v>823</v>
      </c>
      <c r="B362" s="35" t="s">
        <v>824</v>
      </c>
    </row>
    <row r="363" spans="1:2" x14ac:dyDescent="0.25">
      <c r="A363" s="35" t="s">
        <v>825</v>
      </c>
      <c r="B363" s="35" t="s">
        <v>826</v>
      </c>
    </row>
    <row r="364" spans="1:2" x14ac:dyDescent="0.25">
      <c r="A364" s="35" t="s">
        <v>827</v>
      </c>
      <c r="B364" s="35" t="s">
        <v>828</v>
      </c>
    </row>
    <row r="365" spans="1:2" x14ac:dyDescent="0.25">
      <c r="A365" s="35" t="s">
        <v>829</v>
      </c>
      <c r="B365" s="35" t="s">
        <v>830</v>
      </c>
    </row>
    <row r="366" spans="1:2" x14ac:dyDescent="0.25">
      <c r="A366" s="35" t="s">
        <v>831</v>
      </c>
      <c r="B366" s="35" t="s">
        <v>832</v>
      </c>
    </row>
    <row r="367" spans="1:2" x14ac:dyDescent="0.25">
      <c r="A367" s="35" t="s">
        <v>833</v>
      </c>
      <c r="B367" s="35" t="s">
        <v>834</v>
      </c>
    </row>
    <row r="368" spans="1:2" x14ac:dyDescent="0.25">
      <c r="A368" s="35" t="s">
        <v>835</v>
      </c>
      <c r="B368" s="35" t="s">
        <v>836</v>
      </c>
    </row>
    <row r="369" spans="1:2" x14ac:dyDescent="0.25">
      <c r="A369" s="35" t="s">
        <v>837</v>
      </c>
      <c r="B369" s="35" t="s">
        <v>838</v>
      </c>
    </row>
    <row r="370" spans="1:2" x14ac:dyDescent="0.25">
      <c r="A370" s="35" t="s">
        <v>839</v>
      </c>
      <c r="B370" s="35" t="s">
        <v>840</v>
      </c>
    </row>
    <row r="371" spans="1:2" x14ac:dyDescent="0.25">
      <c r="A371" s="35" t="s">
        <v>841</v>
      </c>
      <c r="B371" s="35" t="s">
        <v>842</v>
      </c>
    </row>
    <row r="372" spans="1:2" x14ac:dyDescent="0.25">
      <c r="A372" s="35" t="s">
        <v>843</v>
      </c>
      <c r="B372" s="35" t="s">
        <v>844</v>
      </c>
    </row>
    <row r="373" spans="1:2" x14ac:dyDescent="0.25">
      <c r="A373" s="35" t="s">
        <v>845</v>
      </c>
      <c r="B373" s="35" t="s">
        <v>846</v>
      </c>
    </row>
    <row r="374" spans="1:2" x14ac:dyDescent="0.25">
      <c r="A374" s="35" t="s">
        <v>847</v>
      </c>
      <c r="B374" s="35" t="s">
        <v>848</v>
      </c>
    </row>
    <row r="375" spans="1:2" x14ac:dyDescent="0.25">
      <c r="A375" s="35" t="s">
        <v>849</v>
      </c>
      <c r="B375" s="35" t="s">
        <v>850</v>
      </c>
    </row>
    <row r="376" spans="1:2" x14ac:dyDescent="0.25">
      <c r="A376" s="35" t="s">
        <v>851</v>
      </c>
      <c r="B376" s="35" t="s">
        <v>852</v>
      </c>
    </row>
    <row r="377" spans="1:2" x14ac:dyDescent="0.25">
      <c r="A377" s="35" t="s">
        <v>853</v>
      </c>
      <c r="B377" s="35" t="s">
        <v>854</v>
      </c>
    </row>
    <row r="378" spans="1:2" x14ac:dyDescent="0.25">
      <c r="A378" s="35" t="s">
        <v>855</v>
      </c>
      <c r="B378" s="35" t="s">
        <v>856</v>
      </c>
    </row>
    <row r="379" spans="1:2" x14ac:dyDescent="0.25">
      <c r="A379" s="35" t="s">
        <v>857</v>
      </c>
      <c r="B379" s="35" t="s">
        <v>857</v>
      </c>
    </row>
    <row r="380" spans="1:2" x14ac:dyDescent="0.25">
      <c r="A380" s="35" t="s">
        <v>858</v>
      </c>
      <c r="B380" s="35" t="s">
        <v>859</v>
      </c>
    </row>
    <row r="381" spans="1:2" x14ac:dyDescent="0.25">
      <c r="A381" s="35" t="s">
        <v>860</v>
      </c>
      <c r="B381" s="35" t="s">
        <v>861</v>
      </c>
    </row>
    <row r="382" spans="1:2" x14ac:dyDescent="0.25">
      <c r="A382" s="35" t="s">
        <v>862</v>
      </c>
      <c r="B382" s="35" t="s">
        <v>863</v>
      </c>
    </row>
    <row r="383" spans="1:2" x14ac:dyDescent="0.25">
      <c r="A383" s="35" t="s">
        <v>864</v>
      </c>
      <c r="B383" s="35" t="s">
        <v>865</v>
      </c>
    </row>
    <row r="384" spans="1:2" x14ac:dyDescent="0.25">
      <c r="A384" s="35" t="s">
        <v>866</v>
      </c>
      <c r="B384" s="35" t="s">
        <v>867</v>
      </c>
    </row>
    <row r="385" spans="1:2" x14ac:dyDescent="0.25">
      <c r="A385" s="35" t="s">
        <v>868</v>
      </c>
      <c r="B385" s="35" t="s">
        <v>869</v>
      </c>
    </row>
    <row r="386" spans="1:2" x14ac:dyDescent="0.25">
      <c r="A386" s="35" t="s">
        <v>870</v>
      </c>
      <c r="B386" s="35" t="s">
        <v>871</v>
      </c>
    </row>
    <row r="387" spans="1:2" x14ac:dyDescent="0.25">
      <c r="A387" s="35" t="s">
        <v>872</v>
      </c>
      <c r="B387" s="35" t="s">
        <v>873</v>
      </c>
    </row>
    <row r="388" spans="1:2" x14ac:dyDescent="0.25">
      <c r="A388" s="35" t="s">
        <v>874</v>
      </c>
      <c r="B388" s="35" t="s">
        <v>875</v>
      </c>
    </row>
    <row r="389" spans="1:2" x14ac:dyDescent="0.25">
      <c r="A389" s="35" t="s">
        <v>876</v>
      </c>
      <c r="B389" s="35" t="s">
        <v>877</v>
      </c>
    </row>
    <row r="390" spans="1:2" x14ac:dyDescent="0.25">
      <c r="A390" s="35" t="s">
        <v>878</v>
      </c>
      <c r="B390" s="35" t="s">
        <v>879</v>
      </c>
    </row>
    <row r="391" spans="1:2" x14ac:dyDescent="0.25">
      <c r="A391" s="35" t="s">
        <v>880</v>
      </c>
      <c r="B391" s="35" t="s">
        <v>881</v>
      </c>
    </row>
    <row r="392" spans="1:2" x14ac:dyDescent="0.25">
      <c r="A392" s="35" t="s">
        <v>882</v>
      </c>
      <c r="B392" s="35" t="s">
        <v>883</v>
      </c>
    </row>
    <row r="393" spans="1:2" x14ac:dyDescent="0.25">
      <c r="A393" s="35" t="s">
        <v>884</v>
      </c>
      <c r="B393" s="35" t="s">
        <v>885</v>
      </c>
    </row>
    <row r="394" spans="1:2" x14ac:dyDescent="0.25">
      <c r="A394" s="35" t="s">
        <v>886</v>
      </c>
      <c r="B394" s="35" t="s">
        <v>887</v>
      </c>
    </row>
    <row r="395" spans="1:2" x14ac:dyDescent="0.25">
      <c r="A395" s="35" t="s">
        <v>888</v>
      </c>
      <c r="B395" s="35" t="s">
        <v>889</v>
      </c>
    </row>
    <row r="396" spans="1:2" x14ac:dyDescent="0.25">
      <c r="A396" s="35" t="s">
        <v>890</v>
      </c>
      <c r="B396" s="35" t="s">
        <v>891</v>
      </c>
    </row>
    <row r="397" spans="1:2" x14ac:dyDescent="0.25">
      <c r="A397" s="35" t="s">
        <v>892</v>
      </c>
      <c r="B397" s="35" t="s">
        <v>893</v>
      </c>
    </row>
    <row r="398" spans="1:2" x14ac:dyDescent="0.25">
      <c r="A398" s="35" t="s">
        <v>894</v>
      </c>
      <c r="B398" s="35" t="s">
        <v>895</v>
      </c>
    </row>
    <row r="399" spans="1:2" x14ac:dyDescent="0.25">
      <c r="A399" s="35" t="s">
        <v>896</v>
      </c>
      <c r="B399" s="35" t="s">
        <v>897</v>
      </c>
    </row>
    <row r="400" spans="1:2" x14ac:dyDescent="0.25">
      <c r="A400" s="35" t="s">
        <v>898</v>
      </c>
      <c r="B400" s="35" t="s">
        <v>899</v>
      </c>
    </row>
    <row r="401" spans="1:2" x14ac:dyDescent="0.25">
      <c r="A401" s="35" t="s">
        <v>900</v>
      </c>
      <c r="B401" s="35" t="s">
        <v>901</v>
      </c>
    </row>
    <row r="402" spans="1:2" x14ac:dyDescent="0.25">
      <c r="A402" s="35" t="s">
        <v>902</v>
      </c>
      <c r="B402" s="35" t="s">
        <v>903</v>
      </c>
    </row>
    <row r="403" spans="1:2" x14ac:dyDescent="0.25">
      <c r="A403" s="35" t="s">
        <v>904</v>
      </c>
      <c r="B403" s="35" t="s">
        <v>905</v>
      </c>
    </row>
    <row r="404" spans="1:2" x14ac:dyDescent="0.25">
      <c r="A404" s="35" t="s">
        <v>906</v>
      </c>
      <c r="B404" s="35" t="s">
        <v>907</v>
      </c>
    </row>
    <row r="405" spans="1:2" x14ac:dyDescent="0.25">
      <c r="A405" s="35" t="s">
        <v>908</v>
      </c>
      <c r="B405" s="35" t="s">
        <v>909</v>
      </c>
    </row>
    <row r="406" spans="1:2" x14ac:dyDescent="0.25">
      <c r="A406" s="35" t="s">
        <v>910</v>
      </c>
      <c r="B406" s="35" t="s">
        <v>911</v>
      </c>
    </row>
    <row r="407" spans="1:2" x14ac:dyDescent="0.25">
      <c r="A407" s="35" t="s">
        <v>912</v>
      </c>
      <c r="B407" s="35" t="s">
        <v>913</v>
      </c>
    </row>
    <row r="408" spans="1:2" x14ac:dyDescent="0.25">
      <c r="A408" s="35" t="s">
        <v>914</v>
      </c>
      <c r="B408" s="35" t="s">
        <v>915</v>
      </c>
    </row>
    <row r="409" spans="1:2" x14ac:dyDescent="0.25">
      <c r="A409" s="35" t="s">
        <v>916</v>
      </c>
      <c r="B409" s="35" t="s">
        <v>917</v>
      </c>
    </row>
    <row r="410" spans="1:2" x14ac:dyDescent="0.25">
      <c r="A410" s="35" t="s">
        <v>918</v>
      </c>
      <c r="B410" s="35" t="s">
        <v>919</v>
      </c>
    </row>
    <row r="411" spans="1:2" x14ac:dyDescent="0.25">
      <c r="A411" s="35" t="s">
        <v>920</v>
      </c>
      <c r="B411" s="35" t="s">
        <v>921</v>
      </c>
    </row>
    <row r="412" spans="1:2" x14ac:dyDescent="0.25">
      <c r="A412" s="35" t="s">
        <v>922</v>
      </c>
      <c r="B412" s="35" t="s">
        <v>923</v>
      </c>
    </row>
    <row r="413" spans="1:2" x14ac:dyDescent="0.25">
      <c r="A413" s="35" t="s">
        <v>924</v>
      </c>
      <c r="B413" s="35" t="s">
        <v>925</v>
      </c>
    </row>
    <row r="414" spans="1:2" x14ac:dyDescent="0.25">
      <c r="A414" s="35" t="s">
        <v>926</v>
      </c>
      <c r="B414" s="35" t="s">
        <v>927</v>
      </c>
    </row>
    <row r="415" spans="1:2" x14ac:dyDescent="0.25">
      <c r="A415" s="35" t="s">
        <v>928</v>
      </c>
      <c r="B415" s="35" t="s">
        <v>929</v>
      </c>
    </row>
    <row r="416" spans="1:2" x14ac:dyDescent="0.25">
      <c r="A416" s="35" t="s">
        <v>930</v>
      </c>
      <c r="B416" s="35" t="s">
        <v>931</v>
      </c>
    </row>
    <row r="417" spans="1:2" x14ac:dyDescent="0.25">
      <c r="A417" s="35" t="s">
        <v>932</v>
      </c>
      <c r="B417" s="35" t="s">
        <v>933</v>
      </c>
    </row>
    <row r="418" spans="1:2" x14ac:dyDescent="0.25">
      <c r="A418" s="35" t="s">
        <v>934</v>
      </c>
      <c r="B418" s="35" t="s">
        <v>935</v>
      </c>
    </row>
    <row r="419" spans="1:2" x14ac:dyDescent="0.25">
      <c r="A419" s="35" t="s">
        <v>936</v>
      </c>
      <c r="B419" s="35" t="s">
        <v>937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7628452701014AAA1DEFC2EB6AF10A" ma:contentTypeVersion="10" ma:contentTypeDescription="Create a new document." ma:contentTypeScope="" ma:versionID="485a33ad6ca1d3e93b2aa97ba557c044">
  <xsd:schema xmlns:xsd="http://www.w3.org/2001/XMLSchema" xmlns:xs="http://www.w3.org/2001/XMLSchema" xmlns:p="http://schemas.microsoft.com/office/2006/metadata/properties" xmlns:ns2="e76d0195-cf14-412b-a28f-97a081a62c0b" xmlns:ns3="360c4d71-c0d6-4f17-874e-1efdb1c0895d" targetNamespace="http://schemas.microsoft.com/office/2006/metadata/properties" ma:root="true" ma:fieldsID="d4df6dff6af78dbe7a59fb8be6481779" ns2:_="" ns3:_="">
    <xsd:import namespace="e76d0195-cf14-412b-a28f-97a081a62c0b"/>
    <xsd:import namespace="360c4d71-c0d6-4f17-874e-1efdb1c089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d0195-cf14-412b-a28f-97a081a62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0c4d71-c0d6-4f17-874e-1efdb1c089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15216E-C4A8-4E1A-9755-634B1358A738}"/>
</file>

<file path=customXml/itemProps2.xml><?xml version="1.0" encoding="utf-8"?>
<ds:datastoreItem xmlns:ds="http://schemas.openxmlformats.org/officeDocument/2006/customXml" ds:itemID="{73D36F5F-EB02-44A9-B06E-EF961B29DD83}"/>
</file>

<file path=customXml/itemProps3.xml><?xml version="1.0" encoding="utf-8"?>
<ds:datastoreItem xmlns:ds="http://schemas.openxmlformats.org/officeDocument/2006/customXml" ds:itemID="{A5887D49-FE8A-4167-98B1-6B09D6B181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input sheet 1</vt:lpstr>
      <vt:lpstr>input sheet 2</vt:lpstr>
      <vt:lpstr>input sheet 3</vt:lpstr>
      <vt:lpstr>input sheet 4</vt:lpstr>
      <vt:lpstr>Trial Balance</vt:lpstr>
      <vt:lpstr>Accounts to Print</vt:lpstr>
      <vt:lpstr>for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Harris</dc:creator>
  <cp:lastModifiedBy>Lloyd Harris</cp:lastModifiedBy>
  <cp:lastPrinted>2020-02-07T10:46:03Z</cp:lastPrinted>
  <dcterms:created xsi:type="dcterms:W3CDTF">2019-12-09T13:19:32Z</dcterms:created>
  <dcterms:modified xsi:type="dcterms:W3CDTF">2020-03-23T14:41:11Z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0x010100107628452701014AAA1DEFC2EB6AF10A</vt:lpwstr>
  </property>
</Properties>
</file>