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L29" i="1" s="1"/>
  <c r="J29" i="1"/>
  <c r="H29" i="1"/>
  <c r="M29" i="1" s="1"/>
  <c r="N29" i="1" s="1"/>
  <c r="F29" i="1"/>
  <c r="D29" i="1"/>
  <c r="K15" i="1"/>
  <c r="J15" i="1"/>
  <c r="H15" i="1"/>
  <c r="M15" i="1" s="1"/>
  <c r="N15" i="1" s="1"/>
  <c r="F15" i="1"/>
  <c r="Q15" i="1" s="1"/>
  <c r="D15" i="1"/>
  <c r="L15" i="1" l="1"/>
  <c r="Q29" i="1"/>
  <c r="O29" i="1"/>
  <c r="P29" i="1" s="1"/>
  <c r="R15" i="1"/>
  <c r="O15" i="1"/>
  <c r="P15" i="1" s="1"/>
  <c r="R29" i="1"/>
  <c r="U29" i="1" l="1"/>
  <c r="T29" i="1"/>
  <c r="S29" i="1"/>
  <c r="U15" i="1"/>
  <c r="T15" i="1"/>
  <c r="S15" i="1"/>
</calcChain>
</file>

<file path=xl/sharedStrings.xml><?xml version="1.0" encoding="utf-8"?>
<sst xmlns="http://schemas.openxmlformats.org/spreadsheetml/2006/main" count="116" uniqueCount="57">
  <si>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</si>
  <si>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</si>
  <si>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</si>
  <si>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</si>
  <si>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</si>
  <si>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</si>
  <si>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</si>
  <si>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</si>
  <si>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</si>
  <si>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</si>
  <si>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</si>
  <si>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</si>
  <si>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Calderdale</t>
  </si>
  <si>
    <t>Brighouse [1]</t>
  </si>
  <si>
    <t>Calder Valley</t>
  </si>
  <si>
    <t>Brighouse</t>
  </si>
  <si>
    <t>Brighouse [2]</t>
  </si>
  <si>
    <t>Halifax</t>
  </si>
  <si>
    <t>Calder</t>
  </si>
  <si>
    <t>Elland</t>
  </si>
  <si>
    <t>Greetland and Stainland [1]</t>
  </si>
  <si>
    <t>Greetland and Stainland</t>
  </si>
  <si>
    <t>Greetland and Stainland [2]</t>
  </si>
  <si>
    <t>Hipperholme and Lightcliffe [1]</t>
  </si>
  <si>
    <t>Hipperholme and Lightcliffe</t>
  </si>
  <si>
    <t>Hipperholme and Lightcliffe [2]</t>
  </si>
  <si>
    <t>Illingworth and Mixenden</t>
  </si>
  <si>
    <t>Luddendenfoot [1]</t>
  </si>
  <si>
    <t>Luddendenfoot</t>
  </si>
  <si>
    <t>Luddendenfoot [2]</t>
  </si>
  <si>
    <t>Mixenden</t>
  </si>
  <si>
    <t>Northowram and Shelf [1]</t>
  </si>
  <si>
    <t>Northowram and Shelf</t>
  </si>
  <si>
    <t>Northowram and Shelf [2]</t>
  </si>
  <si>
    <t>Ovenden</t>
  </si>
  <si>
    <t>Park</t>
  </si>
  <si>
    <t>Rastrick</t>
  </si>
  <si>
    <t>Ryburn</t>
  </si>
  <si>
    <t>Skircoat</t>
  </si>
  <si>
    <t>Sowerby Bridge [1]</t>
  </si>
  <si>
    <t>Sowerby Bridge</t>
  </si>
  <si>
    <t>Sowerby Bridge [2]</t>
  </si>
  <si>
    <t>St John's</t>
  </si>
  <si>
    <t>Todmorden</t>
  </si>
  <si>
    <t>Town [1]</t>
  </si>
  <si>
    <t>Town</t>
  </si>
  <si>
    <t>Town [2]</t>
  </si>
  <si>
    <t>Warley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</si>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</sst>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9" fontId="5" fillId="0" borderId="0" xfId="1" applyFont="1" applyFill="1" applyBorder="1"/>
    <xf numFmtId="1" fontId="2" fillId="0" borderId="0" xfId="0" applyNumberFormat="1" applyFont="1" applyFill="1" applyBorder="1"/>
    <xf numFmtId="9" fontId="2" fillId="0" borderId="0" xfId="1" applyFont="1" applyFill="1" applyBorder="1"/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M6" sqref="M6"/>
    </sheetView>
  </sheetViews>
  <sheetFormatPr defaultRowHeight="15" x14ac:dyDescent="0.25"/>
  <cols>
    <col min="1" max="1" width="10" style="4" customWidth="1"/>
    <col min="2" max="2" width="9.140625" style="4"/>
    <col min="3" max="3" width="10" style="4" customWidth="1"/>
    <col min="4" max="4" width="13.5703125" style="4" customWidth="1"/>
    <col min="5" max="5" width="14.42578125" style="4" customWidth="1"/>
    <col min="6" max="6" width="9.140625" style="4"/>
    <col min="7" max="7" width="13.140625" style="4" customWidth="1"/>
    <col min="8" max="8" width="14.42578125" style="4" customWidth="1"/>
    <col min="9" max="9" width="12.5703125" style="4" customWidth="1"/>
    <col min="10" max="10" width="17.140625" style="4" customWidth="1"/>
    <col min="11" max="11" width="18" style="4" customWidth="1"/>
    <col min="12" max="12" width="10.42578125" style="4" customWidth="1"/>
    <col min="13" max="13" width="11.42578125" style="4" customWidth="1"/>
    <col min="14" max="14" width="9.5703125" style="4" customWidth="1"/>
    <col min="15" max="15" width="11.28515625" style="4" customWidth="1"/>
    <col min="16" max="18" width="9.85546875" style="4" customWidth="1"/>
    <col min="19" max="19" width="10.7109375" style="4" customWidth="1"/>
    <col min="20" max="20" width="17.28515625" style="4" customWidth="1"/>
    <col min="21" max="21" width="19" style="4" customWidth="1"/>
    <col min="22" max="16384" width="9.140625" style="4"/>
  </cols>
  <sheetData>
    <row r="1" spans="1:21" ht="36.75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6</v>
      </c>
      <c r="G1" s="2" t="s">
        <v>3</v>
      </c>
      <c r="H1" s="3" t="s">
        <v>55</v>
      </c>
      <c r="I1" s="3" t="s">
        <v>7</v>
      </c>
      <c r="J1" s="3" t="s">
        <v>8</v>
      </c>
      <c r="K1" s="3" t="s">
        <v>9</v>
      </c>
      <c r="L1" s="3" t="s">
        <v>48</v>
      </c>
      <c r="M1" s="3" t="s">
        <v>49</v>
      </c>
      <c r="N1" s="3" t="s">
        <v>10</v>
      </c>
      <c r="O1" s="3" t="s">
        <v>50</v>
      </c>
      <c r="P1" s="3" t="s">
        <v>11</v>
      </c>
      <c r="Q1" s="3" t="s">
        <v>51</v>
      </c>
      <c r="R1" s="3" t="s">
        <v>52</v>
      </c>
      <c r="S1" s="3" t="s">
        <v>56</v>
      </c>
      <c r="T1" s="3" t="s">
        <v>53</v>
      </c>
      <c r="U1" s="3" t="s">
        <v>54</v>
      </c>
    </row>
    <row r="2" spans="1:21" ht="24" x14ac:dyDescent="0.25">
      <c r="A2" s="5" t="s">
        <v>12</v>
      </c>
      <c r="B2" s="5" t="s">
        <v>13</v>
      </c>
      <c r="C2" s="5" t="s">
        <v>14</v>
      </c>
      <c r="D2" s="2">
        <v>4363</v>
      </c>
      <c r="E2" s="2">
        <v>3210</v>
      </c>
      <c r="F2" s="2">
        <v>1153</v>
      </c>
      <c r="G2" s="2" t="s">
        <v>15</v>
      </c>
      <c r="H2" s="3">
        <v>5247</v>
      </c>
      <c r="I2" s="3">
        <v>3499</v>
      </c>
      <c r="J2" s="3">
        <v>750</v>
      </c>
      <c r="K2" s="3">
        <v>924</v>
      </c>
      <c r="L2" s="3"/>
      <c r="M2" s="3"/>
    </row>
    <row r="3" spans="1:21" ht="24" x14ac:dyDescent="0.25">
      <c r="A3" s="5" t="s">
        <v>12</v>
      </c>
      <c r="B3" s="5" t="s">
        <v>16</v>
      </c>
      <c r="C3" s="5" t="s">
        <v>14</v>
      </c>
      <c r="D3" s="2"/>
      <c r="E3" s="2"/>
      <c r="F3" s="2"/>
      <c r="G3" s="2"/>
      <c r="H3" s="3"/>
      <c r="I3" s="3"/>
      <c r="J3" s="3"/>
      <c r="K3" s="3"/>
      <c r="L3" s="3"/>
      <c r="M3" s="3"/>
    </row>
    <row r="4" spans="1:21" ht="24" x14ac:dyDescent="0.25">
      <c r="A4" s="5" t="s">
        <v>12</v>
      </c>
      <c r="B4" s="5" t="s">
        <v>18</v>
      </c>
      <c r="C4" s="5" t="s">
        <v>14</v>
      </c>
      <c r="D4" s="2">
        <v>5040</v>
      </c>
      <c r="E4" s="2">
        <v>3797</v>
      </c>
      <c r="F4" s="2">
        <v>1243</v>
      </c>
      <c r="G4" s="2" t="s">
        <v>18</v>
      </c>
      <c r="H4" s="3">
        <v>5542</v>
      </c>
      <c r="I4" s="3">
        <v>3954</v>
      </c>
      <c r="J4" s="3">
        <v>588</v>
      </c>
      <c r="K4" s="3">
        <v>883</v>
      </c>
      <c r="L4" s="3"/>
      <c r="M4" s="3"/>
    </row>
    <row r="5" spans="1:21" ht="24" x14ac:dyDescent="0.25">
      <c r="A5" s="5" t="s">
        <v>12</v>
      </c>
      <c r="B5" s="5" t="s">
        <v>19</v>
      </c>
      <c r="C5" s="5" t="s">
        <v>14</v>
      </c>
      <c r="D5" s="2">
        <v>4605</v>
      </c>
      <c r="E5" s="2">
        <v>2940</v>
      </c>
      <c r="F5" s="2">
        <v>1665</v>
      </c>
      <c r="G5" s="2" t="s">
        <v>19</v>
      </c>
      <c r="H5" s="3">
        <v>5251</v>
      </c>
      <c r="I5" s="3">
        <v>3279</v>
      </c>
      <c r="J5" s="3">
        <v>887</v>
      </c>
      <c r="K5" s="3">
        <v>989</v>
      </c>
      <c r="L5" s="3"/>
      <c r="M5" s="3"/>
    </row>
    <row r="6" spans="1:21" ht="48" x14ac:dyDescent="0.25">
      <c r="A6" s="5" t="s">
        <v>12</v>
      </c>
      <c r="B6" s="5" t="s">
        <v>20</v>
      </c>
      <c r="C6" s="5" t="s">
        <v>14</v>
      </c>
      <c r="D6" s="2">
        <v>4991</v>
      </c>
      <c r="E6" s="2">
        <v>4018</v>
      </c>
      <c r="F6" s="2">
        <v>973</v>
      </c>
      <c r="G6" s="2" t="s">
        <v>21</v>
      </c>
      <c r="H6" s="3">
        <v>4879</v>
      </c>
      <c r="I6" s="3">
        <v>3657</v>
      </c>
      <c r="J6" s="3">
        <v>463</v>
      </c>
      <c r="K6" s="3">
        <v>647</v>
      </c>
      <c r="L6" s="3"/>
      <c r="M6" s="3"/>
    </row>
    <row r="7" spans="1:21" ht="48" x14ac:dyDescent="0.25">
      <c r="A7" s="5" t="s">
        <v>12</v>
      </c>
      <c r="B7" s="5" t="s">
        <v>22</v>
      </c>
      <c r="C7" s="5" t="s">
        <v>14</v>
      </c>
      <c r="D7" s="2"/>
      <c r="E7" s="2"/>
      <c r="F7" s="2"/>
      <c r="G7" s="2"/>
      <c r="H7" s="3"/>
      <c r="I7" s="3"/>
      <c r="J7" s="3"/>
      <c r="K7" s="3"/>
      <c r="L7" s="3"/>
      <c r="M7" s="3"/>
    </row>
    <row r="8" spans="1:21" ht="48" x14ac:dyDescent="0.25">
      <c r="A8" s="5" t="s">
        <v>12</v>
      </c>
      <c r="B8" s="5" t="s">
        <v>23</v>
      </c>
      <c r="C8" s="5" t="s">
        <v>14</v>
      </c>
      <c r="D8" s="2">
        <v>4193</v>
      </c>
      <c r="E8" s="2">
        <v>3436</v>
      </c>
      <c r="F8" s="2">
        <v>757</v>
      </c>
      <c r="G8" s="2" t="s">
        <v>24</v>
      </c>
      <c r="H8" s="3">
        <v>4909</v>
      </c>
      <c r="I8" s="3">
        <v>3789</v>
      </c>
      <c r="J8" s="3">
        <v>414</v>
      </c>
      <c r="K8" s="3">
        <v>642</v>
      </c>
      <c r="L8" s="3"/>
      <c r="M8" s="3"/>
    </row>
    <row r="9" spans="1:21" ht="48" x14ac:dyDescent="0.25">
      <c r="A9" s="5" t="s">
        <v>12</v>
      </c>
      <c r="B9" s="5" t="s">
        <v>25</v>
      </c>
      <c r="C9" s="5" t="s">
        <v>14</v>
      </c>
      <c r="D9" s="2"/>
      <c r="E9" s="2"/>
      <c r="F9" s="2"/>
      <c r="G9" s="2"/>
      <c r="H9" s="3"/>
      <c r="I9" s="3"/>
      <c r="J9" s="3"/>
      <c r="K9" s="3"/>
      <c r="L9" s="3"/>
      <c r="M9" s="3"/>
    </row>
    <row r="10" spans="1:21" ht="24.75" x14ac:dyDescent="0.25">
      <c r="A10" s="5" t="s">
        <v>12</v>
      </c>
      <c r="B10" s="5" t="s">
        <v>27</v>
      </c>
      <c r="C10" s="5" t="s">
        <v>14</v>
      </c>
      <c r="D10" s="2">
        <v>4718</v>
      </c>
      <c r="E10" s="2">
        <v>3500</v>
      </c>
      <c r="F10" s="2">
        <v>1218</v>
      </c>
      <c r="G10" s="2" t="s">
        <v>28</v>
      </c>
      <c r="H10" s="3">
        <v>4725</v>
      </c>
      <c r="I10" s="3">
        <v>3430</v>
      </c>
      <c r="J10" s="3">
        <v>522</v>
      </c>
      <c r="K10" s="3">
        <v>707</v>
      </c>
      <c r="L10" s="3"/>
      <c r="M10" s="3"/>
    </row>
    <row r="11" spans="1:21" ht="24" x14ac:dyDescent="0.25">
      <c r="A11" s="5" t="s">
        <v>12</v>
      </c>
      <c r="B11" s="5" t="s">
        <v>29</v>
      </c>
      <c r="C11" s="5" t="s">
        <v>14</v>
      </c>
      <c r="D11" s="2"/>
      <c r="E11" s="2"/>
      <c r="F11" s="2"/>
      <c r="G11" s="2"/>
      <c r="H11" s="3"/>
      <c r="I11" s="3"/>
      <c r="J11" s="3"/>
      <c r="K11" s="3"/>
      <c r="L11" s="3"/>
      <c r="M11" s="3"/>
    </row>
    <row r="12" spans="1:21" ht="24" x14ac:dyDescent="0.25">
      <c r="A12" s="5" t="s">
        <v>12</v>
      </c>
      <c r="B12" s="5" t="s">
        <v>36</v>
      </c>
      <c r="C12" s="5" t="s">
        <v>14</v>
      </c>
      <c r="D12" s="2">
        <v>4295</v>
      </c>
      <c r="E12" s="2">
        <v>3374</v>
      </c>
      <c r="F12" s="2">
        <v>921</v>
      </c>
      <c r="G12" s="2" t="s">
        <v>36</v>
      </c>
      <c r="H12" s="3">
        <v>5008</v>
      </c>
      <c r="I12" s="3">
        <v>3450</v>
      </c>
      <c r="J12" s="3">
        <v>847</v>
      </c>
      <c r="K12" s="3">
        <v>622</v>
      </c>
      <c r="L12" s="3"/>
      <c r="M12" s="3"/>
    </row>
    <row r="13" spans="1:21" ht="24" x14ac:dyDescent="0.25">
      <c r="A13" s="5" t="s">
        <v>12</v>
      </c>
      <c r="B13" s="5" t="s">
        <v>37</v>
      </c>
      <c r="C13" s="5" t="s">
        <v>14</v>
      </c>
      <c r="D13" s="2">
        <v>4851</v>
      </c>
      <c r="E13" s="2">
        <v>3631</v>
      </c>
      <c r="F13" s="2">
        <v>1220</v>
      </c>
      <c r="G13" s="2" t="s">
        <v>37</v>
      </c>
      <c r="H13" s="3">
        <v>4826</v>
      </c>
      <c r="I13" s="3">
        <v>3418</v>
      </c>
      <c r="J13" s="3">
        <v>727</v>
      </c>
      <c r="K13" s="3">
        <v>600</v>
      </c>
      <c r="L13" s="3"/>
      <c r="M13" s="3"/>
    </row>
    <row r="14" spans="1:21" ht="24.75" x14ac:dyDescent="0.25">
      <c r="A14" s="5" t="s">
        <v>12</v>
      </c>
      <c r="B14" s="5" t="s">
        <v>43</v>
      </c>
      <c r="C14" s="5" t="s">
        <v>14</v>
      </c>
      <c r="D14" s="2">
        <v>4391</v>
      </c>
      <c r="E14" s="2">
        <v>3095</v>
      </c>
      <c r="F14" s="2">
        <v>1296</v>
      </c>
      <c r="G14" s="2" t="s">
        <v>43</v>
      </c>
      <c r="H14" s="3">
        <v>5436</v>
      </c>
      <c r="I14" s="3">
        <v>3515</v>
      </c>
      <c r="J14" s="3">
        <v>781</v>
      </c>
      <c r="K14" s="3">
        <v>1008</v>
      </c>
      <c r="L14" s="3"/>
      <c r="M14" s="3"/>
    </row>
    <row r="15" spans="1:21" ht="24" x14ac:dyDescent="0.25">
      <c r="A15" s="5"/>
      <c r="B15" s="5"/>
      <c r="C15" s="5" t="s">
        <v>14</v>
      </c>
      <c r="D15" s="2">
        <f>SUM(D2:D14)</f>
        <v>41447</v>
      </c>
      <c r="E15" s="2"/>
      <c r="F15" s="2">
        <f>SUM(F2:F14)</f>
        <v>10446</v>
      </c>
      <c r="G15" s="2"/>
      <c r="H15" s="3">
        <f>SUM(H2:H14)</f>
        <v>45823</v>
      </c>
      <c r="I15" s="3"/>
      <c r="J15" s="3">
        <f t="shared" ref="J15:K15" si="0">SUM(J2:J14)</f>
        <v>5979</v>
      </c>
      <c r="K15" s="3">
        <f t="shared" si="0"/>
        <v>7022</v>
      </c>
      <c r="L15" s="6">
        <f>K15+J15</f>
        <v>13001</v>
      </c>
      <c r="M15" s="7">
        <f>H15/D15</f>
        <v>1.1055806210340917</v>
      </c>
      <c r="N15" s="8">
        <f>H15*M15</f>
        <v>50661.020797645186</v>
      </c>
      <c r="O15" s="9">
        <f>L15/F15</f>
        <v>1.2445912310932414</v>
      </c>
      <c r="P15" s="8">
        <f>L15*O15</f>
        <v>16180.930595443231</v>
      </c>
      <c r="Q15" s="9">
        <f>F15/D15</f>
        <v>0.25203271648128933</v>
      </c>
      <c r="R15" s="9">
        <f>L15/H15</f>
        <v>0.28372214826615455</v>
      </c>
      <c r="S15" s="9">
        <f>P15/N15</f>
        <v>0.3193960631009502</v>
      </c>
      <c r="T15" s="8">
        <f>P15-F15</f>
        <v>5734.9305954432311</v>
      </c>
      <c r="U15" s="9">
        <f>P15/F15</f>
        <v>1.5490073325141902</v>
      </c>
    </row>
    <row r="16" spans="1:21" ht="36.75" x14ac:dyDescent="0.25">
      <c r="A16" s="5" t="s">
        <v>12</v>
      </c>
      <c r="B16" s="5" t="s">
        <v>26</v>
      </c>
      <c r="C16" s="5" t="s">
        <v>17</v>
      </c>
      <c r="D16" s="2">
        <v>3659</v>
      </c>
      <c r="E16" s="2">
        <v>2554</v>
      </c>
      <c r="F16" s="2">
        <v>1105</v>
      </c>
      <c r="G16" s="2" t="s">
        <v>26</v>
      </c>
      <c r="H16" s="3">
        <v>5450</v>
      </c>
      <c r="I16" s="3">
        <v>3348</v>
      </c>
      <c r="J16" s="3">
        <v>1414</v>
      </c>
      <c r="K16" s="3">
        <v>585</v>
      </c>
      <c r="L16" s="3"/>
      <c r="M16" s="3"/>
    </row>
    <row r="17" spans="1:21" ht="24" x14ac:dyDescent="0.25">
      <c r="A17" s="5" t="s">
        <v>12</v>
      </c>
      <c r="B17" s="5" t="s">
        <v>30</v>
      </c>
      <c r="C17" s="5"/>
      <c r="D17" s="2">
        <v>4354</v>
      </c>
      <c r="E17" s="2">
        <v>2328</v>
      </c>
      <c r="F17" s="2">
        <v>2026</v>
      </c>
      <c r="G17" s="2"/>
      <c r="H17" s="3"/>
      <c r="I17" s="3"/>
      <c r="J17" s="3"/>
      <c r="K17" s="3"/>
      <c r="L17" s="3"/>
      <c r="M17" s="3"/>
    </row>
    <row r="18" spans="1:21" ht="36.75" x14ac:dyDescent="0.25">
      <c r="A18" s="5" t="s">
        <v>12</v>
      </c>
      <c r="B18" s="5" t="s">
        <v>31</v>
      </c>
      <c r="C18" s="5" t="s">
        <v>17</v>
      </c>
      <c r="D18" s="2">
        <v>4593</v>
      </c>
      <c r="E18" s="2">
        <v>3982</v>
      </c>
      <c r="F18" s="2">
        <v>611</v>
      </c>
      <c r="G18" s="2" t="s">
        <v>32</v>
      </c>
      <c r="H18" s="3">
        <v>5094</v>
      </c>
      <c r="I18" s="3">
        <v>4103</v>
      </c>
      <c r="J18" s="3">
        <v>275</v>
      </c>
      <c r="K18" s="3">
        <v>665</v>
      </c>
      <c r="L18" s="3"/>
      <c r="M18" s="3"/>
    </row>
    <row r="19" spans="1:21" ht="36" x14ac:dyDescent="0.25">
      <c r="A19" s="5" t="s">
        <v>12</v>
      </c>
      <c r="B19" s="5" t="s">
        <v>33</v>
      </c>
      <c r="C19" s="5" t="s">
        <v>17</v>
      </c>
      <c r="D19" s="2"/>
      <c r="E19" s="2"/>
      <c r="F19" s="2"/>
      <c r="G19" s="2"/>
      <c r="H19" s="3"/>
      <c r="I19" s="3"/>
      <c r="J19" s="3"/>
      <c r="K19" s="3"/>
      <c r="L19" s="3"/>
      <c r="M19" s="3"/>
    </row>
    <row r="20" spans="1:21" ht="24" x14ac:dyDescent="0.25">
      <c r="A20" s="5" t="s">
        <v>12</v>
      </c>
      <c r="B20" s="5" t="s">
        <v>34</v>
      </c>
      <c r="C20" s="5" t="s">
        <v>17</v>
      </c>
      <c r="D20" s="2">
        <v>4291</v>
      </c>
      <c r="E20" s="2">
        <v>2381</v>
      </c>
      <c r="F20" s="2">
        <v>1910</v>
      </c>
      <c r="G20" s="2" t="s">
        <v>34</v>
      </c>
      <c r="H20" s="3">
        <v>5249</v>
      </c>
      <c r="I20" s="3">
        <v>2881</v>
      </c>
      <c r="J20" s="3">
        <v>1497</v>
      </c>
      <c r="K20" s="3">
        <v>790</v>
      </c>
      <c r="L20" s="3"/>
      <c r="M20" s="3"/>
    </row>
    <row r="21" spans="1:21" ht="24" x14ac:dyDescent="0.25">
      <c r="A21" s="5" t="s">
        <v>12</v>
      </c>
      <c r="B21" s="5" t="s">
        <v>35</v>
      </c>
      <c r="C21" s="5" t="s">
        <v>17</v>
      </c>
      <c r="D21" s="2"/>
      <c r="E21" s="2"/>
      <c r="F21" s="2"/>
      <c r="G21" s="2" t="s">
        <v>35</v>
      </c>
      <c r="H21" s="3">
        <v>4920</v>
      </c>
      <c r="I21" s="3">
        <v>2635</v>
      </c>
      <c r="J21" s="3">
        <v>962</v>
      </c>
      <c r="K21" s="3">
        <v>1171</v>
      </c>
      <c r="L21" s="3"/>
      <c r="M21" s="3"/>
    </row>
    <row r="22" spans="1:21" ht="24" x14ac:dyDescent="0.25">
      <c r="A22" s="5" t="s">
        <v>12</v>
      </c>
      <c r="B22" s="5" t="s">
        <v>38</v>
      </c>
      <c r="C22" s="5" t="s">
        <v>17</v>
      </c>
      <c r="D22" s="2">
        <v>4588</v>
      </c>
      <c r="E22" s="2">
        <v>3678</v>
      </c>
      <c r="F22" s="2">
        <v>910</v>
      </c>
      <c r="G22" s="2" t="s">
        <v>38</v>
      </c>
      <c r="H22" s="3">
        <v>5485</v>
      </c>
      <c r="I22" s="3">
        <v>4028</v>
      </c>
      <c r="J22" s="3">
        <v>290</v>
      </c>
      <c r="K22" s="3">
        <v>1091</v>
      </c>
      <c r="L22" s="3"/>
      <c r="M22" s="3"/>
    </row>
    <row r="23" spans="1:21" ht="24.75" x14ac:dyDescent="0.25">
      <c r="A23" s="5" t="s">
        <v>12</v>
      </c>
      <c r="B23" s="5" t="s">
        <v>39</v>
      </c>
      <c r="C23" s="5" t="s">
        <v>17</v>
      </c>
      <c r="D23" s="2">
        <v>4382</v>
      </c>
      <c r="E23" s="2">
        <v>3142</v>
      </c>
      <c r="F23" s="2">
        <v>1240</v>
      </c>
      <c r="G23" s="2" t="s">
        <v>40</v>
      </c>
      <c r="H23" s="3">
        <v>5495</v>
      </c>
      <c r="I23" s="3">
        <v>3400</v>
      </c>
      <c r="J23" s="3">
        <v>950</v>
      </c>
      <c r="K23" s="3">
        <v>1029</v>
      </c>
      <c r="L23" s="3"/>
      <c r="M23" s="3"/>
    </row>
    <row r="24" spans="1:21" ht="24" x14ac:dyDescent="0.25">
      <c r="A24" s="5" t="s">
        <v>12</v>
      </c>
      <c r="B24" s="5" t="s">
        <v>41</v>
      </c>
      <c r="C24" s="5" t="s">
        <v>17</v>
      </c>
      <c r="D24" s="2"/>
      <c r="E24" s="2"/>
      <c r="F24" s="2"/>
      <c r="G24" s="2"/>
      <c r="H24" s="3"/>
      <c r="I24" s="3"/>
      <c r="J24" s="3"/>
      <c r="K24" s="3"/>
      <c r="L24" s="3"/>
      <c r="M24" s="3"/>
    </row>
    <row r="25" spans="1:21" ht="24" x14ac:dyDescent="0.25">
      <c r="A25" s="5" t="s">
        <v>12</v>
      </c>
      <c r="B25" s="5" t="s">
        <v>44</v>
      </c>
      <c r="C25" s="5" t="s">
        <v>17</v>
      </c>
      <c r="D25" s="2">
        <v>4903</v>
      </c>
      <c r="E25" s="2">
        <v>3087</v>
      </c>
      <c r="F25" s="2">
        <v>1816</v>
      </c>
      <c r="G25" s="2" t="s">
        <v>45</v>
      </c>
      <c r="H25" s="3">
        <v>5972</v>
      </c>
      <c r="I25" s="3">
        <v>3056</v>
      </c>
      <c r="J25" s="3">
        <v>1444</v>
      </c>
      <c r="K25" s="3">
        <v>1373</v>
      </c>
      <c r="L25" s="3"/>
      <c r="M25" s="3"/>
    </row>
    <row r="26" spans="1:21" ht="24" x14ac:dyDescent="0.25">
      <c r="A26" s="5" t="s">
        <v>12</v>
      </c>
      <c r="B26" s="5" t="s">
        <v>46</v>
      </c>
      <c r="C26" s="5" t="s">
        <v>17</v>
      </c>
      <c r="D26" s="2"/>
      <c r="E26" s="2"/>
      <c r="F26" s="2"/>
      <c r="G26" s="2"/>
      <c r="H26" s="3"/>
      <c r="I26" s="3"/>
      <c r="J26" s="3"/>
      <c r="K26" s="3"/>
      <c r="L26" s="3"/>
      <c r="M26" s="3"/>
    </row>
    <row r="27" spans="1:21" ht="24" x14ac:dyDescent="0.25">
      <c r="A27" s="5" t="s">
        <v>12</v>
      </c>
      <c r="B27" s="5" t="s">
        <v>42</v>
      </c>
      <c r="C27" s="5"/>
      <c r="D27" s="2">
        <v>4504</v>
      </c>
      <c r="E27" s="2">
        <v>2269</v>
      </c>
      <c r="F27" s="2">
        <v>2235</v>
      </c>
      <c r="G27" s="2"/>
      <c r="H27" s="3"/>
      <c r="I27" s="3"/>
      <c r="J27" s="3"/>
      <c r="K27" s="3"/>
      <c r="L27" s="3"/>
      <c r="M27" s="3"/>
    </row>
    <row r="28" spans="1:21" ht="24" x14ac:dyDescent="0.25">
      <c r="A28" s="5" t="s">
        <v>12</v>
      </c>
      <c r="B28" s="5" t="s">
        <v>47</v>
      </c>
      <c r="C28" s="5" t="s">
        <v>17</v>
      </c>
      <c r="D28" s="2">
        <v>4216</v>
      </c>
      <c r="E28" s="2">
        <v>3486</v>
      </c>
      <c r="F28" s="2">
        <v>730</v>
      </c>
      <c r="G28" s="2" t="s">
        <v>47</v>
      </c>
      <c r="H28" s="3">
        <v>5133</v>
      </c>
      <c r="I28" s="3">
        <v>3539</v>
      </c>
      <c r="J28" s="3">
        <v>683</v>
      </c>
      <c r="K28" s="3">
        <v>819</v>
      </c>
      <c r="L28" s="3"/>
      <c r="M28" s="3"/>
    </row>
    <row r="29" spans="1:21" x14ac:dyDescent="0.25">
      <c r="C29" s="5" t="s">
        <v>17</v>
      </c>
      <c r="D29" s="4">
        <f>SUM(D16:D28)</f>
        <v>39490</v>
      </c>
      <c r="F29" s="4">
        <f>SUM(F16:F28)</f>
        <v>12583</v>
      </c>
      <c r="H29" s="4">
        <f>SUM(H16:H28)</f>
        <v>42798</v>
      </c>
      <c r="J29" s="4">
        <f t="shared" ref="J29:K29" si="1">SUM(J16:J28)</f>
        <v>7515</v>
      </c>
      <c r="K29" s="4">
        <f t="shared" si="1"/>
        <v>7523</v>
      </c>
      <c r="L29" s="6">
        <f>K29+J29</f>
        <v>15038</v>
      </c>
      <c r="M29" s="7">
        <f>H29/D29</f>
        <v>1.0837680425424159</v>
      </c>
      <c r="N29" s="8">
        <f>H29*M29</f>
        <v>46383.104684730315</v>
      </c>
      <c r="O29" s="9">
        <f>L29/F29</f>
        <v>1.1951045060796313</v>
      </c>
      <c r="P29" s="8">
        <f>L29*O29</f>
        <v>17971.981562425495</v>
      </c>
      <c r="Q29" s="9">
        <f>F29/D29</f>
        <v>0.31863762977969107</v>
      </c>
      <c r="R29" s="9">
        <f>L29/H29</f>
        <v>0.35137155941866444</v>
      </c>
      <c r="S29" s="9">
        <f>P29/N29</f>
        <v>0.3874682750234702</v>
      </c>
      <c r="T29" s="8">
        <f>P29-F29</f>
        <v>5388.9815624254952</v>
      </c>
      <c r="U29" s="9">
        <f>P29/F29</f>
        <v>1.4282747804518394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2014-09-25T12:07:38Z</dcterms:created>
  <dcterms:modified xsi:type="dcterms:W3CDTF">2014-10-16T11:18:51Z</dcterms:modified>
</cp:coreProperties>
</file>