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J73" i="1"/>
  <c r="H73" i="1"/>
  <c r="F73" i="1"/>
  <c r="D73" i="1"/>
  <c r="K27" i="1"/>
  <c r="J27" i="1"/>
  <c r="H27" i="1"/>
  <c r="F27" i="1"/>
  <c r="D27" i="1"/>
  <c r="L27" i="1" l="1"/>
  <c r="O27" i="1" s="1"/>
  <c r="P27" i="1" s="1"/>
  <c r="L73" i="1"/>
  <c r="R73" i="1" s="1"/>
  <c r="Q27" i="1"/>
  <c r="M27" i="1"/>
  <c r="N27" i="1" s="1"/>
  <c r="Q73" i="1"/>
  <c r="M73" i="1"/>
  <c r="N73" i="1" s="1"/>
  <c r="O73" i="1"/>
  <c r="P73" i="1" s="1"/>
  <c r="U73" i="1" s="1"/>
  <c r="T27" i="1" l="1"/>
  <c r="U27" i="1"/>
  <c r="S27" i="1"/>
  <c r="R27" i="1"/>
  <c r="S73" i="1"/>
  <c r="T73" i="1"/>
</calcChain>
</file>

<file path=xl/sharedStrings.xml><?xml version="1.0" encoding="utf-8"?>
<sst xmlns="http://schemas.openxmlformats.org/spreadsheetml/2006/main" count="282" uniqueCount="99">
  <si>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</si>
  <si>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</si>
  <si>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</si>
  <si>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</si>
  <si>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</si>
  <si>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</si>
  <si>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</si>
  <si>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</si>
  <si>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</si>
  <si>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</si>
  <si>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</si>
  <si>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</si>
  <si>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Barrow-in-furness</t>
  </si>
  <si>
    <t>Barrow Island</t>
  </si>
  <si>
    <t>Barrow and Furness</t>
  </si>
  <si>
    <t>Central</t>
  </si>
  <si>
    <t>Dalton North</t>
  </si>
  <si>
    <t>Dalton South</t>
  </si>
  <si>
    <t>Hawcoat</t>
  </si>
  <si>
    <t>Hindpool</t>
  </si>
  <si>
    <t>Newbarns</t>
  </si>
  <si>
    <t>Ormsgill</t>
  </si>
  <si>
    <t>Parkside</t>
  </si>
  <si>
    <t>Risedale</t>
  </si>
  <si>
    <t>Roosecote</t>
  </si>
  <si>
    <t>Walney North</t>
  </si>
  <si>
    <t>Walney South</t>
  </si>
  <si>
    <t>South Lakeland</t>
  </si>
  <si>
    <t>Ambleside and Grasmere</t>
  </si>
  <si>
    <t>Arnside &amp; Beetham</t>
  </si>
  <si>
    <t>Westmorland and Lonsdale</t>
  </si>
  <si>
    <t>Broughton</t>
  </si>
  <si>
    <t>Burneside</t>
  </si>
  <si>
    <t>Burton &amp; Holme</t>
  </si>
  <si>
    <t>Cartmel</t>
  </si>
  <si>
    <t>Cartmel and Grange West</t>
  </si>
  <si>
    <t>Coniston</t>
  </si>
  <si>
    <t>Coniston and Crake Valley</t>
  </si>
  <si>
    <t>Crake Valley [1]</t>
  </si>
  <si>
    <t>Crake Valley [2]</t>
  </si>
  <si>
    <t>Crooklands</t>
  </si>
  <si>
    <t>Grange</t>
  </si>
  <si>
    <t>Grange North</t>
  </si>
  <si>
    <t>Grange South</t>
  </si>
  <si>
    <t>Hawkshead</t>
  </si>
  <si>
    <t>Holker</t>
  </si>
  <si>
    <t>Kendal Castle</t>
  </si>
  <si>
    <t>Kendal Far Cross</t>
  </si>
  <si>
    <t>Kendal Fell</t>
  </si>
  <si>
    <t>Kendal Glebelands</t>
  </si>
  <si>
    <t>Kendal Heron Hill</t>
  </si>
  <si>
    <t>Kendal Highgate</t>
  </si>
  <si>
    <t>Kendal Kirkland</t>
  </si>
  <si>
    <t>Kendal Mintsfeet</t>
  </si>
  <si>
    <t>Kendal Nether</t>
  </si>
  <si>
    <t>Kendal Oxenholme</t>
  </si>
  <si>
    <t>Kendal Parks</t>
  </si>
  <si>
    <t>Kendal Romney</t>
  </si>
  <si>
    <t>Kendal Stonecross</t>
  </si>
  <si>
    <t>Kendal Strickland</t>
  </si>
  <si>
    <t>Kendal Underley</t>
  </si>
  <si>
    <t>Kirkby Lonsdale</t>
  </si>
  <si>
    <t>Lakes Ambleside</t>
  </si>
  <si>
    <t>Lakes Grasmere</t>
  </si>
  <si>
    <t>Levens</t>
  </si>
  <si>
    <t>Low Furness</t>
  </si>
  <si>
    <t>Low Furness &amp; Swarthmoor</t>
  </si>
  <si>
    <t>Lyth Valley</t>
  </si>
  <si>
    <t>Mid Furness</t>
  </si>
  <si>
    <t>Milnthorpe</t>
  </si>
  <si>
    <t>Natland</t>
  </si>
  <si>
    <t>Sedbergh</t>
  </si>
  <si>
    <t>Sedbergh and Kirkby Lonsdale</t>
  </si>
  <si>
    <t>Staveley-in-Cartmel</t>
  </si>
  <si>
    <t>Staveley-in-Westmorland</t>
  </si>
  <si>
    <t>Ulverston Central</t>
  </si>
  <si>
    <t>Ulverston East</t>
  </si>
  <si>
    <t>Ulverston North</t>
  </si>
  <si>
    <t>Ulverston South</t>
  </si>
  <si>
    <t>Ulverston Town</t>
  </si>
  <si>
    <t>Ulverston West</t>
  </si>
  <si>
    <t>Whinfell</t>
  </si>
  <si>
    <t>Windermere Applethwaite</t>
  </si>
  <si>
    <t>Windermere Bowness North</t>
  </si>
  <si>
    <t>Windermere Bowness South</t>
  </si>
  <si>
    <t>Windermere Town</t>
  </si>
  <si>
    <t>Arnside and Beetham</t>
  </si>
  <si>
    <t>Burton and Holme</t>
  </si>
  <si>
    <t>Kendal Oxenholme and Natland</t>
  </si>
  <si>
    <t>Windermere Applethwaite and Troutbeck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</si>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</sst>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/>
    <xf numFmtId="9" fontId="2" fillId="0" borderId="0" xfId="1" applyFont="1" applyFill="1" applyBorder="1"/>
    <xf numFmtId="1" fontId="2" fillId="0" borderId="0" xfId="0" applyNumberFormat="1" applyFont="1" applyFill="1" applyBorder="1"/>
    <xf numFmtId="0" fontId="0" fillId="0" borderId="0" xfId="0" applyFill="1" applyBorder="1" applyAlignment="1">
      <alignment wrapText="1"/>
    </xf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78" workbookViewId="0">
      <selection activeCell="L93" sqref="L93"/>
    </sheetView>
  </sheetViews>
  <sheetFormatPr defaultRowHeight="15" x14ac:dyDescent="0.25"/>
  <cols>
    <col min="1" max="2" width="9.140625" style="5"/>
    <col min="3" max="3" width="10" style="5" customWidth="1"/>
    <col min="4" max="4" width="13.5703125" style="5" customWidth="1"/>
    <col min="5" max="5" width="14.42578125" style="5" customWidth="1"/>
    <col min="6" max="6" width="9.140625" style="5"/>
    <col min="7" max="7" width="13.140625" style="5" customWidth="1"/>
    <col min="8" max="8" width="14.42578125" style="5" customWidth="1"/>
    <col min="9" max="9" width="12.5703125" style="5" customWidth="1"/>
    <col min="10" max="10" width="17.140625" style="5" customWidth="1"/>
    <col min="11" max="11" width="18" style="5" customWidth="1"/>
    <col min="12" max="12" width="10.42578125" style="5" customWidth="1"/>
    <col min="13" max="13" width="11.42578125" style="5" customWidth="1"/>
    <col min="14" max="14" width="9.5703125" style="5" customWidth="1"/>
    <col min="15" max="15" width="11.28515625" style="5" customWidth="1"/>
    <col min="16" max="18" width="9.85546875" style="5" customWidth="1"/>
    <col min="19" max="19" width="10.7109375" style="5" customWidth="1"/>
    <col min="20" max="20" width="17.28515625" style="5" customWidth="1"/>
    <col min="21" max="21" width="19" style="5" customWidth="1"/>
    <col min="22" max="16384" width="9.140625" style="5"/>
  </cols>
  <sheetData>
    <row r="1" spans="1:21" ht="36.75" x14ac:dyDescent="0.25">
      <c r="A1" s="2" t="s">
        <v>0</v>
      </c>
      <c r="B1" s="2" t="s">
        <v>1</v>
      </c>
      <c r="C1" s="2" t="s">
        <v>2</v>
      </c>
      <c r="D1" s="3" t="s">
        <v>4</v>
      </c>
      <c r="E1" s="3" t="s">
        <v>5</v>
      </c>
      <c r="F1" s="3" t="s">
        <v>6</v>
      </c>
      <c r="G1" s="3" t="s">
        <v>3</v>
      </c>
      <c r="H1" s="4" t="s">
        <v>97</v>
      </c>
      <c r="I1" s="4" t="s">
        <v>7</v>
      </c>
      <c r="J1" s="4" t="s">
        <v>8</v>
      </c>
      <c r="K1" s="4" t="s">
        <v>9</v>
      </c>
      <c r="L1" s="4" t="s">
        <v>90</v>
      </c>
      <c r="M1" s="4" t="s">
        <v>91</v>
      </c>
      <c r="N1" s="4" t="s">
        <v>10</v>
      </c>
      <c r="O1" s="4" t="s">
        <v>92</v>
      </c>
      <c r="P1" s="4" t="s">
        <v>11</v>
      </c>
      <c r="Q1" s="4" t="s">
        <v>93</v>
      </c>
      <c r="R1" s="4" t="s">
        <v>94</v>
      </c>
      <c r="S1" s="4" t="s">
        <v>98</v>
      </c>
      <c r="T1" s="4" t="s">
        <v>95</v>
      </c>
      <c r="U1" s="4" t="s">
        <v>96</v>
      </c>
    </row>
    <row r="2" spans="1:21" ht="36" x14ac:dyDescent="0.25">
      <c r="A2" s="1" t="s">
        <v>12</v>
      </c>
      <c r="B2" s="1" t="s">
        <v>13</v>
      </c>
      <c r="C2" s="1" t="s">
        <v>14</v>
      </c>
      <c r="D2" s="3">
        <v>1326</v>
      </c>
      <c r="E2" s="3">
        <v>768</v>
      </c>
      <c r="F2" s="3">
        <v>558</v>
      </c>
      <c r="G2" s="3" t="s">
        <v>13</v>
      </c>
      <c r="H2" s="4">
        <v>1465</v>
      </c>
      <c r="I2" s="4">
        <v>662</v>
      </c>
      <c r="J2" s="4">
        <v>243</v>
      </c>
      <c r="K2" s="4">
        <v>547</v>
      </c>
      <c r="L2" s="4"/>
      <c r="M2" s="4"/>
    </row>
    <row r="3" spans="1:21" ht="36" x14ac:dyDescent="0.25">
      <c r="A3" s="1" t="s">
        <v>12</v>
      </c>
      <c r="B3" s="1" t="s">
        <v>15</v>
      </c>
      <c r="C3" s="1" t="s">
        <v>14</v>
      </c>
      <c r="D3" s="3">
        <v>2546</v>
      </c>
      <c r="E3" s="3">
        <v>1514</v>
      </c>
      <c r="F3" s="3">
        <v>1032</v>
      </c>
      <c r="G3" s="3" t="s">
        <v>15</v>
      </c>
      <c r="H3" s="4">
        <v>2155</v>
      </c>
      <c r="I3" s="4">
        <v>1047</v>
      </c>
      <c r="J3" s="4">
        <v>393</v>
      </c>
      <c r="K3" s="4">
        <v>688</v>
      </c>
      <c r="L3" s="4"/>
      <c r="M3" s="4"/>
    </row>
    <row r="4" spans="1:21" ht="36" x14ac:dyDescent="0.25">
      <c r="A4" s="1" t="s">
        <v>12</v>
      </c>
      <c r="B4" s="1" t="s">
        <v>16</v>
      </c>
      <c r="C4" s="1" t="s">
        <v>14</v>
      </c>
      <c r="D4" s="3">
        <v>2620</v>
      </c>
      <c r="E4" s="3">
        <v>2312</v>
      </c>
      <c r="F4" s="3">
        <v>308</v>
      </c>
      <c r="G4" s="3" t="s">
        <v>16</v>
      </c>
      <c r="H4" s="4">
        <v>2553</v>
      </c>
      <c r="I4" s="4">
        <v>2217</v>
      </c>
      <c r="J4" s="4">
        <v>52</v>
      </c>
      <c r="K4" s="4">
        <v>246</v>
      </c>
      <c r="L4" s="4"/>
      <c r="M4" s="4"/>
    </row>
    <row r="5" spans="1:21" ht="36" x14ac:dyDescent="0.25">
      <c r="A5" s="1" t="s">
        <v>12</v>
      </c>
      <c r="B5" s="1" t="s">
        <v>17</v>
      </c>
      <c r="C5" s="1" t="s">
        <v>14</v>
      </c>
      <c r="D5" s="3">
        <v>2564</v>
      </c>
      <c r="E5" s="3">
        <v>2108</v>
      </c>
      <c r="F5" s="3">
        <v>456</v>
      </c>
      <c r="G5" s="3" t="s">
        <v>17</v>
      </c>
      <c r="H5" s="4">
        <v>2745</v>
      </c>
      <c r="I5" s="4">
        <v>2226</v>
      </c>
      <c r="J5" s="4">
        <v>216</v>
      </c>
      <c r="K5" s="4">
        <v>266</v>
      </c>
      <c r="L5" s="4"/>
      <c r="M5" s="4"/>
    </row>
    <row r="6" spans="1:21" ht="36" x14ac:dyDescent="0.25">
      <c r="A6" s="1" t="s">
        <v>12</v>
      </c>
      <c r="B6" s="1" t="s">
        <v>18</v>
      </c>
      <c r="C6" s="1" t="s">
        <v>14</v>
      </c>
      <c r="D6" s="3">
        <v>2232</v>
      </c>
      <c r="E6" s="3">
        <v>2124</v>
      </c>
      <c r="F6" s="3">
        <v>108</v>
      </c>
      <c r="G6" s="3" t="s">
        <v>18</v>
      </c>
      <c r="H6" s="4">
        <v>2216</v>
      </c>
      <c r="I6" s="4">
        <v>2072</v>
      </c>
      <c r="J6" s="4">
        <v>13</v>
      </c>
      <c r="K6" s="4">
        <v>107</v>
      </c>
      <c r="L6" s="4"/>
      <c r="M6" s="4"/>
    </row>
    <row r="7" spans="1:21" ht="36" x14ac:dyDescent="0.25">
      <c r="A7" s="1" t="s">
        <v>12</v>
      </c>
      <c r="B7" s="1" t="s">
        <v>19</v>
      </c>
      <c r="C7" s="1" t="s">
        <v>14</v>
      </c>
      <c r="D7" s="3">
        <v>2606</v>
      </c>
      <c r="E7" s="3">
        <v>1582</v>
      </c>
      <c r="F7" s="3">
        <v>1024</v>
      </c>
      <c r="G7" s="3" t="s">
        <v>19</v>
      </c>
      <c r="H7" s="4">
        <v>3021</v>
      </c>
      <c r="I7" s="4">
        <v>1515</v>
      </c>
      <c r="J7" s="4">
        <v>566</v>
      </c>
      <c r="K7" s="4">
        <v>897</v>
      </c>
      <c r="L7" s="4"/>
      <c r="M7" s="4"/>
    </row>
    <row r="8" spans="1:21" ht="36" x14ac:dyDescent="0.25">
      <c r="A8" s="1" t="s">
        <v>12</v>
      </c>
      <c r="B8" s="1" t="s">
        <v>20</v>
      </c>
      <c r="C8" s="1" t="s">
        <v>14</v>
      </c>
      <c r="D8" s="3">
        <v>2367</v>
      </c>
      <c r="E8" s="3">
        <v>1796</v>
      </c>
      <c r="F8" s="3">
        <v>571</v>
      </c>
      <c r="G8" s="3" t="s">
        <v>20</v>
      </c>
      <c r="H8" s="4">
        <v>2277</v>
      </c>
      <c r="I8" s="4">
        <v>1863</v>
      </c>
      <c r="J8" s="4">
        <v>279</v>
      </c>
      <c r="K8" s="4">
        <v>111</v>
      </c>
      <c r="L8" s="4"/>
      <c r="M8" s="4"/>
    </row>
    <row r="9" spans="1:21" ht="36" x14ac:dyDescent="0.25">
      <c r="A9" s="1" t="s">
        <v>12</v>
      </c>
      <c r="B9" s="1" t="s">
        <v>21</v>
      </c>
      <c r="C9" s="1" t="s">
        <v>14</v>
      </c>
      <c r="D9" s="3">
        <v>2602</v>
      </c>
      <c r="E9" s="3">
        <v>1620</v>
      </c>
      <c r="F9" s="3">
        <v>982</v>
      </c>
      <c r="G9" s="3" t="s">
        <v>21</v>
      </c>
      <c r="H9" s="4">
        <v>2772</v>
      </c>
      <c r="I9" s="4">
        <v>1741</v>
      </c>
      <c r="J9" s="4">
        <v>691</v>
      </c>
      <c r="K9" s="4">
        <v>292</v>
      </c>
      <c r="L9" s="4"/>
      <c r="M9" s="4"/>
    </row>
    <row r="10" spans="1:21" ht="36" x14ac:dyDescent="0.25">
      <c r="A10" s="1" t="s">
        <v>12</v>
      </c>
      <c r="B10" s="1" t="s">
        <v>22</v>
      </c>
      <c r="C10" s="1" t="s">
        <v>14</v>
      </c>
      <c r="D10" s="3">
        <v>2267</v>
      </c>
      <c r="E10" s="3">
        <v>1975</v>
      </c>
      <c r="F10" s="3">
        <v>292</v>
      </c>
      <c r="G10" s="3" t="s">
        <v>22</v>
      </c>
      <c r="H10" s="4">
        <v>2359</v>
      </c>
      <c r="I10" s="4">
        <v>1917</v>
      </c>
      <c r="J10" s="4">
        <v>87</v>
      </c>
      <c r="K10" s="4">
        <v>326</v>
      </c>
      <c r="L10" s="4"/>
      <c r="M10" s="4"/>
    </row>
    <row r="11" spans="1:21" ht="36" x14ac:dyDescent="0.25">
      <c r="A11" s="1" t="s">
        <v>12</v>
      </c>
      <c r="B11" s="1" t="s">
        <v>23</v>
      </c>
      <c r="C11" s="1" t="s">
        <v>14</v>
      </c>
      <c r="D11" s="3">
        <v>2291</v>
      </c>
      <c r="E11" s="3">
        <v>1681</v>
      </c>
      <c r="F11" s="3">
        <v>610</v>
      </c>
      <c r="G11" s="3" t="s">
        <v>23</v>
      </c>
      <c r="H11" s="4">
        <v>2751</v>
      </c>
      <c r="I11" s="4">
        <v>1838</v>
      </c>
      <c r="J11" s="4">
        <v>462</v>
      </c>
      <c r="K11" s="4">
        <v>418</v>
      </c>
      <c r="L11" s="4"/>
      <c r="M11" s="4"/>
    </row>
    <row r="12" spans="1:21" ht="36" x14ac:dyDescent="0.25">
      <c r="A12" s="1" t="s">
        <v>12</v>
      </c>
      <c r="B12" s="1" t="s">
        <v>24</v>
      </c>
      <c r="C12" s="1" t="s">
        <v>14</v>
      </c>
      <c r="D12" s="3">
        <v>2206</v>
      </c>
      <c r="E12" s="3">
        <v>1892</v>
      </c>
      <c r="F12" s="3">
        <v>314</v>
      </c>
      <c r="G12" s="3" t="s">
        <v>24</v>
      </c>
      <c r="H12" s="4">
        <v>2050</v>
      </c>
      <c r="I12" s="4">
        <v>1900</v>
      </c>
      <c r="J12" s="4">
        <v>18</v>
      </c>
      <c r="K12" s="4">
        <v>111</v>
      </c>
      <c r="L12" s="4"/>
      <c r="M12" s="4"/>
    </row>
    <row r="13" spans="1:21" ht="36" x14ac:dyDescent="0.25">
      <c r="A13" s="1" t="s">
        <v>12</v>
      </c>
      <c r="B13" s="1" t="s">
        <v>25</v>
      </c>
      <c r="C13" s="1" t="s">
        <v>14</v>
      </c>
      <c r="D13" s="3">
        <v>2474</v>
      </c>
      <c r="E13" s="3">
        <v>1908</v>
      </c>
      <c r="F13" s="3">
        <v>566</v>
      </c>
      <c r="G13" s="3" t="s">
        <v>25</v>
      </c>
      <c r="H13" s="4">
        <v>2455</v>
      </c>
      <c r="I13" s="4">
        <v>1952</v>
      </c>
      <c r="J13" s="4">
        <v>289</v>
      </c>
      <c r="K13" s="4">
        <v>185</v>
      </c>
      <c r="L13" s="4"/>
      <c r="M13" s="4"/>
    </row>
    <row r="14" spans="1:21" ht="36" x14ac:dyDescent="0.25">
      <c r="A14" s="1" t="s">
        <v>12</v>
      </c>
      <c r="B14" s="1" t="s">
        <v>26</v>
      </c>
      <c r="C14" s="1" t="s">
        <v>14</v>
      </c>
      <c r="D14" s="3">
        <v>2425</v>
      </c>
      <c r="E14" s="3">
        <v>2058</v>
      </c>
      <c r="F14" s="3">
        <v>367</v>
      </c>
      <c r="G14" s="3" t="s">
        <v>26</v>
      </c>
      <c r="H14" s="4">
        <v>2405</v>
      </c>
      <c r="I14" s="4">
        <v>1988</v>
      </c>
      <c r="J14" s="4">
        <v>145</v>
      </c>
      <c r="K14" s="4">
        <v>248</v>
      </c>
      <c r="L14" s="4"/>
      <c r="M14" s="4"/>
    </row>
    <row r="15" spans="1:21" ht="36" x14ac:dyDescent="0.25">
      <c r="A15" s="1" t="s">
        <v>27</v>
      </c>
      <c r="B15" s="1" t="s">
        <v>31</v>
      </c>
      <c r="C15" s="1" t="s">
        <v>14</v>
      </c>
      <c r="D15" s="3">
        <v>996</v>
      </c>
      <c r="E15" s="3">
        <v>810</v>
      </c>
      <c r="F15" s="3">
        <v>186</v>
      </c>
      <c r="G15" s="3" t="s">
        <v>31</v>
      </c>
      <c r="H15" s="4">
        <v>998</v>
      </c>
      <c r="I15" s="4">
        <v>801</v>
      </c>
      <c r="J15" s="4">
        <v>64</v>
      </c>
      <c r="K15" s="4">
        <v>116</v>
      </c>
      <c r="L15" s="4"/>
      <c r="M15" s="4"/>
    </row>
    <row r="16" spans="1:21" ht="36" x14ac:dyDescent="0.25">
      <c r="A16" s="1" t="s">
        <v>27</v>
      </c>
      <c r="B16" s="1" t="s">
        <v>38</v>
      </c>
      <c r="C16" s="1" t="s">
        <v>14</v>
      </c>
      <c r="D16" s="3">
        <v>758</v>
      </c>
      <c r="E16" s="3">
        <v>598</v>
      </c>
      <c r="F16" s="3">
        <v>160</v>
      </c>
      <c r="G16" s="3"/>
      <c r="H16" s="4"/>
      <c r="I16" s="4"/>
      <c r="J16" s="4"/>
      <c r="K16" s="4"/>
      <c r="L16" s="4"/>
      <c r="M16" s="4"/>
    </row>
    <row r="17" spans="1:21" ht="36" x14ac:dyDescent="0.25">
      <c r="A17" s="1" t="s">
        <v>27</v>
      </c>
      <c r="B17" s="1" t="s">
        <v>39</v>
      </c>
      <c r="C17" s="1" t="s">
        <v>14</v>
      </c>
      <c r="G17" s="3"/>
      <c r="H17" s="4"/>
      <c r="I17" s="4"/>
      <c r="J17" s="4"/>
      <c r="K17" s="4"/>
      <c r="L17" s="4"/>
      <c r="M17" s="4"/>
    </row>
    <row r="18" spans="1:21" ht="48" x14ac:dyDescent="0.25">
      <c r="A18" s="1" t="s">
        <v>27</v>
      </c>
      <c r="B18" s="1" t="s">
        <v>66</v>
      </c>
      <c r="C18" s="1" t="s">
        <v>14</v>
      </c>
      <c r="D18" s="3">
        <v>1638</v>
      </c>
      <c r="E18" s="3">
        <v>1426</v>
      </c>
      <c r="F18" s="3">
        <v>212</v>
      </c>
      <c r="G18" s="3"/>
      <c r="H18" s="4"/>
      <c r="I18" s="4"/>
      <c r="J18" s="4"/>
      <c r="K18" s="4"/>
      <c r="L18" s="4"/>
      <c r="M18" s="4"/>
    </row>
    <row r="19" spans="1:21" ht="24.75" x14ac:dyDescent="0.25">
      <c r="A19" s="1" t="s">
        <v>27</v>
      </c>
      <c r="B19" s="3" t="s">
        <v>65</v>
      </c>
      <c r="C19" s="6"/>
      <c r="G19" s="3" t="s">
        <v>65</v>
      </c>
      <c r="H19" s="4">
        <v>728</v>
      </c>
      <c r="I19" s="4">
        <v>650</v>
      </c>
      <c r="J19" s="4">
        <v>7</v>
      </c>
      <c r="K19" s="4">
        <v>61</v>
      </c>
      <c r="L19" s="4"/>
      <c r="M19" s="4"/>
    </row>
    <row r="20" spans="1:21" ht="24.75" x14ac:dyDescent="0.25">
      <c r="A20" s="1" t="s">
        <v>27</v>
      </c>
      <c r="B20" s="3" t="s">
        <v>68</v>
      </c>
      <c r="C20" s="6"/>
      <c r="G20" s="3" t="s">
        <v>68</v>
      </c>
      <c r="H20" s="4">
        <v>1725</v>
      </c>
      <c r="I20" s="4">
        <v>1412</v>
      </c>
      <c r="J20" s="4">
        <v>114</v>
      </c>
      <c r="K20" s="4">
        <v>175</v>
      </c>
      <c r="L20" s="4"/>
      <c r="M20" s="4"/>
    </row>
    <row r="21" spans="1:21" ht="36" x14ac:dyDescent="0.25">
      <c r="A21" s="1" t="s">
        <v>27</v>
      </c>
      <c r="B21" s="1" t="s">
        <v>75</v>
      </c>
      <c r="C21" s="1" t="s">
        <v>14</v>
      </c>
      <c r="D21" s="3">
        <v>779</v>
      </c>
      <c r="E21" s="3">
        <v>531</v>
      </c>
      <c r="F21" s="3">
        <v>248</v>
      </c>
      <c r="G21" s="3" t="s">
        <v>75</v>
      </c>
      <c r="H21" s="4">
        <v>774</v>
      </c>
      <c r="I21" s="4">
        <v>530</v>
      </c>
      <c r="J21" s="4">
        <v>152</v>
      </c>
      <c r="K21" s="4">
        <v>79</v>
      </c>
      <c r="L21" s="4"/>
      <c r="M21" s="4"/>
    </row>
    <row r="22" spans="1:21" ht="36" x14ac:dyDescent="0.25">
      <c r="A22" s="1" t="s">
        <v>27</v>
      </c>
      <c r="B22" s="1" t="s">
        <v>76</v>
      </c>
      <c r="C22" s="1" t="s">
        <v>14</v>
      </c>
      <c r="D22" s="3">
        <v>863</v>
      </c>
      <c r="E22" s="3">
        <v>539</v>
      </c>
      <c r="F22" s="3">
        <v>324</v>
      </c>
      <c r="G22" s="3" t="s">
        <v>76</v>
      </c>
      <c r="H22" s="4">
        <v>1005</v>
      </c>
      <c r="I22" s="4">
        <v>658</v>
      </c>
      <c r="J22" s="4">
        <v>220</v>
      </c>
      <c r="K22" s="4">
        <v>117</v>
      </c>
      <c r="L22" s="4"/>
      <c r="M22" s="4"/>
    </row>
    <row r="23" spans="1:21" ht="36" x14ac:dyDescent="0.25">
      <c r="A23" s="1" t="s">
        <v>27</v>
      </c>
      <c r="B23" s="1" t="s">
        <v>77</v>
      </c>
      <c r="C23" s="1" t="s">
        <v>14</v>
      </c>
      <c r="D23" s="3">
        <v>874</v>
      </c>
      <c r="E23" s="3">
        <v>688</v>
      </c>
      <c r="F23" s="3">
        <v>186</v>
      </c>
      <c r="G23" s="3" t="s">
        <v>77</v>
      </c>
      <c r="H23" s="4">
        <v>960</v>
      </c>
      <c r="I23" s="4">
        <v>692</v>
      </c>
      <c r="J23" s="4">
        <v>82</v>
      </c>
      <c r="K23" s="4">
        <v>155</v>
      </c>
      <c r="L23" s="4"/>
      <c r="M23" s="4"/>
    </row>
    <row r="24" spans="1:21" ht="36" x14ac:dyDescent="0.25">
      <c r="A24" s="1" t="s">
        <v>27</v>
      </c>
      <c r="B24" s="1" t="s">
        <v>78</v>
      </c>
      <c r="C24" s="1" t="s">
        <v>14</v>
      </c>
      <c r="D24" s="3">
        <v>745</v>
      </c>
      <c r="E24" s="3">
        <v>655</v>
      </c>
      <c r="F24" s="3">
        <v>90</v>
      </c>
      <c r="G24" s="3" t="s">
        <v>78</v>
      </c>
      <c r="H24" s="4">
        <v>739</v>
      </c>
      <c r="I24" s="4">
        <v>636</v>
      </c>
      <c r="J24" s="4">
        <v>62</v>
      </c>
      <c r="K24" s="4">
        <v>37</v>
      </c>
      <c r="L24" s="4"/>
      <c r="M24" s="4"/>
    </row>
    <row r="25" spans="1:21" ht="36" x14ac:dyDescent="0.25">
      <c r="A25" s="1" t="s">
        <v>27</v>
      </c>
      <c r="B25" s="1" t="s">
        <v>79</v>
      </c>
      <c r="C25" s="1" t="s">
        <v>14</v>
      </c>
      <c r="D25" s="3">
        <v>923</v>
      </c>
      <c r="E25" s="3">
        <v>643</v>
      </c>
      <c r="F25" s="3">
        <v>280</v>
      </c>
      <c r="G25" s="3" t="s">
        <v>79</v>
      </c>
      <c r="H25" s="4">
        <v>1006</v>
      </c>
      <c r="I25" s="4">
        <v>593</v>
      </c>
      <c r="J25" s="4">
        <v>143</v>
      </c>
      <c r="K25" s="4">
        <v>244</v>
      </c>
      <c r="L25" s="4"/>
      <c r="M25" s="4"/>
    </row>
    <row r="26" spans="1:21" ht="36" x14ac:dyDescent="0.25">
      <c r="A26" s="1" t="s">
        <v>27</v>
      </c>
      <c r="B26" s="1" t="s">
        <v>80</v>
      </c>
      <c r="C26" s="1" t="s">
        <v>14</v>
      </c>
      <c r="D26" s="3">
        <v>835</v>
      </c>
      <c r="E26" s="3">
        <v>757</v>
      </c>
      <c r="F26" s="3">
        <v>78</v>
      </c>
      <c r="G26" s="3" t="s">
        <v>80</v>
      </c>
      <c r="H26" s="4">
        <v>904</v>
      </c>
      <c r="I26" s="4">
        <v>791</v>
      </c>
      <c r="J26" s="4">
        <v>17</v>
      </c>
      <c r="K26" s="4">
        <v>82</v>
      </c>
      <c r="L26" s="4"/>
      <c r="M26" s="4"/>
    </row>
    <row r="27" spans="1:21" ht="36" x14ac:dyDescent="0.25">
      <c r="A27" s="1"/>
      <c r="B27" s="1"/>
      <c r="C27" s="1" t="s">
        <v>14</v>
      </c>
      <c r="D27" s="3">
        <f>SUM(D2:D26)</f>
        <v>38937</v>
      </c>
      <c r="E27" s="3"/>
      <c r="F27" s="3">
        <f>SUM(F2:F26)</f>
        <v>8952</v>
      </c>
      <c r="G27" s="3"/>
      <c r="H27" s="3">
        <f>SUM(H2:H26)</f>
        <v>40063</v>
      </c>
      <c r="I27" s="4"/>
      <c r="J27" s="3">
        <f t="shared" ref="J27:K27" si="0">SUM(J2:J26)</f>
        <v>4315</v>
      </c>
      <c r="K27" s="3">
        <f t="shared" si="0"/>
        <v>5508</v>
      </c>
      <c r="L27" s="7">
        <f>K27+J27</f>
        <v>9823</v>
      </c>
      <c r="M27" s="8">
        <f>H27/D27</f>
        <v>1.0289185093869584</v>
      </c>
      <c r="N27" s="9">
        <f>M27*H27</f>
        <v>41221.562241569714</v>
      </c>
      <c r="O27" s="8">
        <f>L27/F27</f>
        <v>1.0972966934763182</v>
      </c>
      <c r="P27" s="9">
        <f>O27*L27</f>
        <v>10778.745420017874</v>
      </c>
      <c r="Q27" s="8">
        <f>F27/D27</f>
        <v>0.22990985438015255</v>
      </c>
      <c r="R27" s="8">
        <f>L27/H27</f>
        <v>0.24518882759653546</v>
      </c>
      <c r="S27" s="8">
        <f>P27/N27</f>
        <v>0.26148318583491464</v>
      </c>
      <c r="T27" s="9">
        <f>P27-F27</f>
        <v>1826.7454200178745</v>
      </c>
      <c r="U27" s="8">
        <f>P27/F27</f>
        <v>1.204060033514061</v>
      </c>
    </row>
    <row r="28" spans="1:21" ht="36.75" x14ac:dyDescent="0.25">
      <c r="A28" s="1" t="s">
        <v>27</v>
      </c>
      <c r="B28" s="1" t="s">
        <v>29</v>
      </c>
      <c r="C28" s="1" t="s">
        <v>30</v>
      </c>
      <c r="D28" s="3">
        <v>1865</v>
      </c>
      <c r="E28" s="3">
        <v>1583</v>
      </c>
      <c r="F28" s="3">
        <v>282</v>
      </c>
      <c r="G28" s="3" t="s">
        <v>86</v>
      </c>
      <c r="H28" s="4">
        <v>1928</v>
      </c>
      <c r="I28" s="4">
        <v>1599</v>
      </c>
      <c r="J28" s="4">
        <v>127</v>
      </c>
      <c r="K28" s="4">
        <v>166</v>
      </c>
      <c r="L28" s="4"/>
      <c r="M28" s="4"/>
    </row>
    <row r="29" spans="1:21" ht="36" x14ac:dyDescent="0.25">
      <c r="A29" s="1" t="s">
        <v>27</v>
      </c>
      <c r="B29" s="1" t="s">
        <v>32</v>
      </c>
      <c r="C29" s="1" t="s">
        <v>30</v>
      </c>
      <c r="D29" s="3">
        <v>843</v>
      </c>
      <c r="E29" s="3">
        <v>573</v>
      </c>
      <c r="F29" s="3">
        <v>270</v>
      </c>
      <c r="G29" s="3" t="s">
        <v>32</v>
      </c>
      <c r="H29" s="4">
        <v>826</v>
      </c>
      <c r="I29" s="4">
        <v>553</v>
      </c>
      <c r="J29" s="4">
        <v>155</v>
      </c>
      <c r="K29" s="4">
        <v>105</v>
      </c>
      <c r="L29" s="4"/>
      <c r="M29" s="4"/>
    </row>
    <row r="30" spans="1:21" ht="36.75" x14ac:dyDescent="0.25">
      <c r="A30" s="1" t="s">
        <v>27</v>
      </c>
      <c r="B30" s="1" t="s">
        <v>33</v>
      </c>
      <c r="C30" s="1" t="s">
        <v>30</v>
      </c>
      <c r="D30" s="3">
        <v>1104</v>
      </c>
      <c r="E30" s="3">
        <v>966</v>
      </c>
      <c r="F30" s="3">
        <v>138</v>
      </c>
      <c r="G30" s="3" t="s">
        <v>87</v>
      </c>
      <c r="H30" s="4">
        <v>1609</v>
      </c>
      <c r="I30" s="4">
        <v>1319</v>
      </c>
      <c r="J30" s="4">
        <v>53</v>
      </c>
      <c r="K30" s="4">
        <v>212</v>
      </c>
      <c r="L30" s="4"/>
      <c r="M30" s="4"/>
    </row>
    <row r="31" spans="1:21" ht="36" x14ac:dyDescent="0.25">
      <c r="A31" s="1" t="s">
        <v>27</v>
      </c>
      <c r="B31" s="1" t="s">
        <v>34</v>
      </c>
      <c r="C31" s="1" t="s">
        <v>30</v>
      </c>
      <c r="D31" s="3">
        <v>774</v>
      </c>
      <c r="E31" s="3">
        <v>628</v>
      </c>
      <c r="F31" s="3">
        <v>146</v>
      </c>
      <c r="G31" s="10"/>
    </row>
    <row r="32" spans="1:21" ht="36" x14ac:dyDescent="0.25">
      <c r="A32" s="1" t="s">
        <v>27</v>
      </c>
      <c r="B32" s="1" t="s">
        <v>36</v>
      </c>
      <c r="C32" s="1" t="s">
        <v>30</v>
      </c>
      <c r="D32" s="3">
        <v>809</v>
      </c>
      <c r="E32" s="3">
        <v>517</v>
      </c>
      <c r="F32" s="3">
        <v>292</v>
      </c>
      <c r="G32" s="10"/>
    </row>
    <row r="33" spans="1:13" ht="36" x14ac:dyDescent="0.25">
      <c r="A33" s="1" t="s">
        <v>27</v>
      </c>
      <c r="B33" s="1" t="s">
        <v>40</v>
      </c>
      <c r="C33" s="1" t="s">
        <v>30</v>
      </c>
      <c r="D33" s="3">
        <v>871</v>
      </c>
      <c r="E33" s="3">
        <v>725</v>
      </c>
      <c r="F33" s="3">
        <v>146</v>
      </c>
      <c r="G33" s="3" t="s">
        <v>40</v>
      </c>
      <c r="H33" s="4">
        <v>913</v>
      </c>
      <c r="I33" s="4">
        <v>763</v>
      </c>
      <c r="J33" s="4">
        <v>22</v>
      </c>
      <c r="K33" s="4">
        <v>106</v>
      </c>
      <c r="L33" s="4"/>
      <c r="M33" s="4"/>
    </row>
    <row r="34" spans="1:13" ht="36" x14ac:dyDescent="0.25">
      <c r="A34" s="1" t="s">
        <v>27</v>
      </c>
      <c r="B34" s="1" t="s">
        <v>41</v>
      </c>
      <c r="C34" s="1" t="s">
        <v>30</v>
      </c>
      <c r="D34" s="3">
        <v>1964</v>
      </c>
      <c r="E34" s="3">
        <v>1625</v>
      </c>
      <c r="F34" s="3">
        <v>339</v>
      </c>
      <c r="G34" s="3"/>
      <c r="H34" s="4"/>
      <c r="I34" s="4"/>
      <c r="J34" s="4"/>
      <c r="K34" s="4"/>
      <c r="L34" s="4"/>
      <c r="M34" s="4"/>
    </row>
    <row r="35" spans="1:13" ht="36" x14ac:dyDescent="0.25">
      <c r="A35" s="1" t="s">
        <v>27</v>
      </c>
      <c r="B35" s="1" t="s">
        <v>44</v>
      </c>
      <c r="C35" s="1" t="s">
        <v>30</v>
      </c>
      <c r="D35" s="3">
        <v>750</v>
      </c>
      <c r="E35" s="3">
        <v>429</v>
      </c>
      <c r="F35" s="3">
        <v>321</v>
      </c>
      <c r="G35" s="3" t="s">
        <v>44</v>
      </c>
      <c r="H35" s="4">
        <v>804</v>
      </c>
      <c r="I35" s="4">
        <v>483</v>
      </c>
      <c r="J35" s="4">
        <v>86</v>
      </c>
      <c r="K35" s="4">
        <v>197</v>
      </c>
      <c r="L35" s="4"/>
      <c r="M35" s="4"/>
    </row>
    <row r="36" spans="1:13" ht="36" x14ac:dyDescent="0.25">
      <c r="A36" s="1" t="s">
        <v>27</v>
      </c>
      <c r="B36" s="1" t="s">
        <v>45</v>
      </c>
      <c r="C36" s="1" t="s">
        <v>30</v>
      </c>
      <c r="D36" s="3">
        <v>798</v>
      </c>
      <c r="E36" s="3">
        <v>621</v>
      </c>
      <c r="F36" s="3">
        <v>177</v>
      </c>
      <c r="G36" s="3" t="s">
        <v>45</v>
      </c>
      <c r="H36" s="4">
        <v>831</v>
      </c>
      <c r="I36" s="4">
        <v>606</v>
      </c>
      <c r="J36" s="4">
        <v>33</v>
      </c>
      <c r="K36" s="4">
        <v>146</v>
      </c>
      <c r="L36" s="4"/>
      <c r="M36" s="4"/>
    </row>
    <row r="37" spans="1:13" ht="36" x14ac:dyDescent="0.25">
      <c r="A37" s="1" t="s">
        <v>27</v>
      </c>
      <c r="B37" s="1" t="s">
        <v>46</v>
      </c>
      <c r="C37" s="1" t="s">
        <v>30</v>
      </c>
      <c r="D37" s="3">
        <v>785</v>
      </c>
      <c r="E37" s="3">
        <v>635</v>
      </c>
      <c r="F37" s="3">
        <v>150</v>
      </c>
      <c r="G37" s="3" t="s">
        <v>46</v>
      </c>
      <c r="H37" s="4">
        <v>790</v>
      </c>
      <c r="I37" s="4">
        <v>632</v>
      </c>
      <c r="J37" s="4">
        <v>62</v>
      </c>
      <c r="K37" s="4">
        <v>79</v>
      </c>
      <c r="L37" s="4"/>
      <c r="M37" s="4"/>
    </row>
    <row r="38" spans="1:13" ht="36" x14ac:dyDescent="0.25">
      <c r="A38" s="1" t="s">
        <v>27</v>
      </c>
      <c r="B38" s="1" t="s">
        <v>47</v>
      </c>
      <c r="C38" s="1" t="s">
        <v>30</v>
      </c>
      <c r="D38" s="3">
        <v>914</v>
      </c>
      <c r="E38" s="3">
        <v>612</v>
      </c>
      <c r="F38" s="3">
        <v>302</v>
      </c>
      <c r="G38" s="3" t="s">
        <v>47</v>
      </c>
      <c r="H38" s="4">
        <v>953</v>
      </c>
      <c r="I38" s="4">
        <v>605</v>
      </c>
      <c r="J38" s="4">
        <v>238</v>
      </c>
      <c r="K38" s="4">
        <v>90</v>
      </c>
      <c r="L38" s="4"/>
      <c r="M38" s="4"/>
    </row>
    <row r="39" spans="1:13" ht="36" x14ac:dyDescent="0.25">
      <c r="A39" s="1" t="s">
        <v>27</v>
      </c>
      <c r="B39" s="1" t="s">
        <v>48</v>
      </c>
      <c r="C39" s="1" t="s">
        <v>30</v>
      </c>
      <c r="D39" s="3">
        <v>785</v>
      </c>
      <c r="E39" s="3">
        <v>518</v>
      </c>
      <c r="F39" s="3">
        <v>267</v>
      </c>
      <c r="G39" s="3" t="s">
        <v>48</v>
      </c>
      <c r="H39" s="4">
        <v>1223</v>
      </c>
      <c r="I39" s="4">
        <v>683</v>
      </c>
      <c r="J39" s="4">
        <v>121</v>
      </c>
      <c r="K39" s="4">
        <v>393</v>
      </c>
      <c r="L39" s="4"/>
      <c r="M39" s="4"/>
    </row>
    <row r="40" spans="1:13" ht="36" x14ac:dyDescent="0.25">
      <c r="A40" s="1" t="s">
        <v>27</v>
      </c>
      <c r="B40" s="1" t="s">
        <v>49</v>
      </c>
      <c r="C40" s="1" t="s">
        <v>30</v>
      </c>
      <c r="D40" s="3">
        <v>797</v>
      </c>
      <c r="E40" s="3">
        <v>701</v>
      </c>
      <c r="F40" s="3">
        <v>96</v>
      </c>
      <c r="G40" s="3"/>
      <c r="H40" s="4"/>
      <c r="I40" s="4"/>
      <c r="J40" s="4"/>
      <c r="K40" s="4"/>
      <c r="L40" s="4"/>
      <c r="M40" s="4"/>
    </row>
    <row r="41" spans="1:13" ht="36" x14ac:dyDescent="0.25">
      <c r="A41" s="1" t="s">
        <v>27</v>
      </c>
      <c r="B41" s="1" t="s">
        <v>50</v>
      </c>
      <c r="C41" s="1" t="s">
        <v>30</v>
      </c>
      <c r="D41" s="3">
        <v>903</v>
      </c>
      <c r="E41" s="3">
        <v>842</v>
      </c>
      <c r="F41" s="3">
        <v>61</v>
      </c>
      <c r="G41" s="3" t="s">
        <v>50</v>
      </c>
      <c r="H41" s="4">
        <v>895</v>
      </c>
      <c r="I41" s="4">
        <v>808</v>
      </c>
      <c r="J41" s="4">
        <v>6</v>
      </c>
      <c r="K41" s="4">
        <v>65</v>
      </c>
      <c r="L41" s="4"/>
      <c r="M41" s="4"/>
    </row>
    <row r="42" spans="1:13" ht="36" x14ac:dyDescent="0.25">
      <c r="A42" s="1" t="s">
        <v>27</v>
      </c>
      <c r="B42" s="1" t="s">
        <v>51</v>
      </c>
      <c r="C42" s="1" t="s">
        <v>30</v>
      </c>
      <c r="D42" s="3">
        <v>862</v>
      </c>
      <c r="E42" s="3">
        <v>536</v>
      </c>
      <c r="F42" s="3">
        <v>326</v>
      </c>
      <c r="G42" s="3" t="s">
        <v>51</v>
      </c>
      <c r="H42" s="4">
        <v>1077</v>
      </c>
      <c r="I42" s="4">
        <v>652</v>
      </c>
      <c r="J42" s="4">
        <v>174</v>
      </c>
      <c r="K42" s="4">
        <v>237</v>
      </c>
      <c r="L42" s="4"/>
      <c r="M42" s="4"/>
    </row>
    <row r="43" spans="1:13" ht="36" x14ac:dyDescent="0.25">
      <c r="A43" s="1" t="s">
        <v>27</v>
      </c>
      <c r="B43" s="1" t="s">
        <v>52</v>
      </c>
      <c r="C43" s="1" t="s">
        <v>30</v>
      </c>
      <c r="D43" s="3">
        <v>817</v>
      </c>
      <c r="E43" s="3">
        <v>401</v>
      </c>
      <c r="F43" s="3">
        <v>416</v>
      </c>
      <c r="G43" s="3" t="s">
        <v>52</v>
      </c>
      <c r="H43" s="4">
        <v>841</v>
      </c>
      <c r="I43" s="4">
        <v>426</v>
      </c>
      <c r="J43" s="4">
        <v>262</v>
      </c>
      <c r="K43" s="4">
        <v>129</v>
      </c>
      <c r="L43" s="4"/>
      <c r="M43" s="4"/>
    </row>
    <row r="44" spans="1:13" ht="36" x14ac:dyDescent="0.25">
      <c r="A44" s="1" t="s">
        <v>27</v>
      </c>
      <c r="B44" s="1" t="s">
        <v>53</v>
      </c>
      <c r="C44" s="1" t="s">
        <v>30</v>
      </c>
      <c r="D44" s="3">
        <v>902</v>
      </c>
      <c r="E44" s="3">
        <v>722</v>
      </c>
      <c r="F44" s="3">
        <v>180</v>
      </c>
      <c r="G44" s="3" t="s">
        <v>53</v>
      </c>
      <c r="H44" s="4">
        <v>1006</v>
      </c>
      <c r="I44" s="4">
        <v>748</v>
      </c>
      <c r="J44" s="4">
        <v>46</v>
      </c>
      <c r="K44" s="4">
        <v>191</v>
      </c>
      <c r="L44" s="4"/>
      <c r="M44" s="4"/>
    </row>
    <row r="45" spans="1:13" ht="36" x14ac:dyDescent="0.25">
      <c r="A45" s="1" t="s">
        <v>27</v>
      </c>
      <c r="B45" s="1" t="s">
        <v>54</v>
      </c>
      <c r="C45" s="1" t="s">
        <v>30</v>
      </c>
      <c r="D45" s="3">
        <v>766</v>
      </c>
      <c r="E45" s="3">
        <v>636</v>
      </c>
      <c r="F45" s="3">
        <v>130</v>
      </c>
      <c r="G45" s="3" t="s">
        <v>54</v>
      </c>
      <c r="H45" s="4">
        <v>909</v>
      </c>
      <c r="I45" s="4">
        <v>735</v>
      </c>
      <c r="J45" s="4">
        <v>79</v>
      </c>
      <c r="K45" s="4">
        <v>80</v>
      </c>
      <c r="L45" s="4"/>
      <c r="M45" s="4"/>
    </row>
    <row r="46" spans="1:13" ht="48.75" x14ac:dyDescent="0.25">
      <c r="A46" s="1" t="s">
        <v>27</v>
      </c>
      <c r="B46" s="1" t="s">
        <v>55</v>
      </c>
      <c r="C46" s="1" t="s">
        <v>30</v>
      </c>
      <c r="D46" s="3">
        <v>931</v>
      </c>
      <c r="E46" s="3">
        <v>713</v>
      </c>
      <c r="F46" s="3">
        <v>218</v>
      </c>
      <c r="G46" s="3" t="s">
        <v>88</v>
      </c>
      <c r="H46" s="4">
        <v>889</v>
      </c>
      <c r="I46" s="4">
        <v>775</v>
      </c>
      <c r="J46" s="4">
        <v>8</v>
      </c>
      <c r="K46" s="4">
        <v>95</v>
      </c>
      <c r="L46" s="4"/>
      <c r="M46" s="4"/>
    </row>
    <row r="47" spans="1:13" ht="36" x14ac:dyDescent="0.25">
      <c r="A47" s="1" t="s">
        <v>27</v>
      </c>
      <c r="B47" s="1" t="s">
        <v>56</v>
      </c>
      <c r="C47" s="1" t="s">
        <v>30</v>
      </c>
      <c r="D47" s="3">
        <v>831</v>
      </c>
      <c r="E47" s="3">
        <v>780</v>
      </c>
      <c r="F47" s="3">
        <v>51</v>
      </c>
      <c r="G47" s="3" t="s">
        <v>56</v>
      </c>
      <c r="H47" s="4">
        <v>840</v>
      </c>
      <c r="I47" s="4">
        <v>748</v>
      </c>
      <c r="J47" s="4">
        <v>12</v>
      </c>
      <c r="K47" s="4">
        <v>70</v>
      </c>
      <c r="L47" s="4"/>
      <c r="M47" s="4"/>
    </row>
    <row r="48" spans="1:13" ht="36.75" x14ac:dyDescent="0.25">
      <c r="A48" s="1" t="s">
        <v>27</v>
      </c>
      <c r="B48" s="1" t="s">
        <v>58</v>
      </c>
      <c r="C48" s="1" t="s">
        <v>30</v>
      </c>
      <c r="D48" s="3">
        <v>854</v>
      </c>
      <c r="E48" s="3">
        <v>738</v>
      </c>
      <c r="F48" s="3">
        <v>116</v>
      </c>
      <c r="G48" s="3" t="s">
        <v>58</v>
      </c>
      <c r="H48" s="4">
        <v>1040</v>
      </c>
      <c r="I48" s="4">
        <v>913</v>
      </c>
      <c r="J48" s="4">
        <v>53</v>
      </c>
      <c r="K48" s="4">
        <v>59</v>
      </c>
      <c r="L48" s="4"/>
      <c r="M48" s="4"/>
    </row>
    <row r="49" spans="1:13" ht="36" x14ac:dyDescent="0.25">
      <c r="A49" s="1" t="s">
        <v>27</v>
      </c>
      <c r="B49" s="1" t="s">
        <v>59</v>
      </c>
      <c r="C49" s="1" t="s">
        <v>30</v>
      </c>
      <c r="D49" s="3">
        <v>899</v>
      </c>
      <c r="E49" s="3">
        <v>703</v>
      </c>
      <c r="F49" s="3">
        <v>196</v>
      </c>
      <c r="G49" s="3" t="s">
        <v>59</v>
      </c>
      <c r="H49" s="4">
        <v>893</v>
      </c>
      <c r="I49" s="4">
        <v>690</v>
      </c>
      <c r="J49" s="4">
        <v>55</v>
      </c>
      <c r="K49" s="4">
        <v>131</v>
      </c>
      <c r="L49" s="4"/>
      <c r="M49" s="4"/>
    </row>
    <row r="50" spans="1:13" ht="36" x14ac:dyDescent="0.25">
      <c r="A50" s="1" t="s">
        <v>27</v>
      </c>
      <c r="B50" s="1" t="s">
        <v>60</v>
      </c>
      <c r="C50" s="1" t="s">
        <v>30</v>
      </c>
      <c r="D50" s="3">
        <v>905</v>
      </c>
      <c r="E50" s="3">
        <v>597</v>
      </c>
      <c r="F50" s="3">
        <v>308</v>
      </c>
      <c r="G50" s="3" t="s">
        <v>60</v>
      </c>
      <c r="H50" s="4">
        <v>934</v>
      </c>
      <c r="I50" s="4">
        <v>567</v>
      </c>
      <c r="J50" s="4">
        <v>247</v>
      </c>
      <c r="K50" s="4">
        <v>96</v>
      </c>
      <c r="L50" s="4"/>
      <c r="M50" s="4"/>
    </row>
    <row r="51" spans="1:13" ht="36" x14ac:dyDescent="0.25">
      <c r="A51" s="1" t="s">
        <v>27</v>
      </c>
      <c r="B51" s="1" t="s">
        <v>61</v>
      </c>
      <c r="C51" s="1" t="s">
        <v>30</v>
      </c>
      <c r="D51" s="3">
        <v>1013</v>
      </c>
      <c r="E51" s="3">
        <v>679</v>
      </c>
      <c r="F51" s="3">
        <v>334</v>
      </c>
      <c r="G51" s="3"/>
      <c r="H51" s="4"/>
      <c r="I51" s="4"/>
      <c r="J51" s="4"/>
      <c r="K51" s="4"/>
      <c r="L51" s="4"/>
      <c r="M51" s="4"/>
    </row>
    <row r="52" spans="1:13" ht="36" x14ac:dyDescent="0.25">
      <c r="A52" s="1" t="s">
        <v>27</v>
      </c>
      <c r="B52" s="1" t="s">
        <v>62</v>
      </c>
      <c r="C52" s="1" t="s">
        <v>30</v>
      </c>
      <c r="D52" s="3">
        <v>1440</v>
      </c>
      <c r="E52" s="3">
        <v>866</v>
      </c>
      <c r="F52" s="3">
        <v>574</v>
      </c>
      <c r="G52" s="3"/>
      <c r="H52" s="4"/>
      <c r="I52" s="4"/>
      <c r="J52" s="4"/>
      <c r="K52" s="4"/>
      <c r="L52" s="4"/>
      <c r="M52" s="4"/>
    </row>
    <row r="53" spans="1:13" ht="36" x14ac:dyDescent="0.25">
      <c r="A53" s="1" t="s">
        <v>27</v>
      </c>
      <c r="B53" s="1" t="s">
        <v>63</v>
      </c>
      <c r="C53" s="1" t="s">
        <v>30</v>
      </c>
      <c r="D53" s="3">
        <v>607</v>
      </c>
      <c r="E53" s="3">
        <v>348</v>
      </c>
      <c r="F53" s="3">
        <v>259</v>
      </c>
      <c r="G53" s="3"/>
      <c r="H53" s="4"/>
      <c r="I53" s="4"/>
      <c r="J53" s="4"/>
      <c r="K53" s="4"/>
      <c r="L53" s="4"/>
      <c r="M53" s="4"/>
    </row>
    <row r="54" spans="1:13" ht="36" x14ac:dyDescent="0.25">
      <c r="A54" s="1" t="s">
        <v>27</v>
      </c>
      <c r="B54" s="1" t="s">
        <v>64</v>
      </c>
      <c r="C54" s="1" t="s">
        <v>30</v>
      </c>
      <c r="D54" s="3">
        <v>739</v>
      </c>
      <c r="E54" s="3">
        <v>632</v>
      </c>
      <c r="F54" s="3">
        <v>107</v>
      </c>
      <c r="G54" s="3" t="s">
        <v>64</v>
      </c>
      <c r="H54" s="4">
        <v>943</v>
      </c>
      <c r="I54" s="4">
        <v>779</v>
      </c>
      <c r="J54" s="4">
        <v>39</v>
      </c>
      <c r="K54" s="4">
        <v>98</v>
      </c>
      <c r="L54" s="4"/>
      <c r="M54" s="4"/>
    </row>
    <row r="55" spans="1:13" ht="36" x14ac:dyDescent="0.25">
      <c r="A55" s="1" t="s">
        <v>27</v>
      </c>
      <c r="B55" s="1" t="s">
        <v>67</v>
      </c>
      <c r="C55" s="1" t="s">
        <v>30</v>
      </c>
      <c r="D55" s="3">
        <v>852</v>
      </c>
      <c r="E55" s="3">
        <v>680</v>
      </c>
      <c r="F55" s="3">
        <v>172</v>
      </c>
      <c r="G55" s="3" t="s">
        <v>67</v>
      </c>
      <c r="H55" s="4">
        <v>965</v>
      </c>
      <c r="I55" s="4">
        <v>742</v>
      </c>
      <c r="J55" s="4">
        <v>40</v>
      </c>
      <c r="K55" s="4">
        <v>153</v>
      </c>
      <c r="L55" s="4"/>
      <c r="M55" s="4"/>
    </row>
    <row r="56" spans="1:13" ht="36" x14ac:dyDescent="0.25">
      <c r="A56" s="1" t="s">
        <v>27</v>
      </c>
      <c r="B56" s="1" t="s">
        <v>69</v>
      </c>
      <c r="C56" s="1" t="s">
        <v>30</v>
      </c>
      <c r="D56" s="3">
        <v>920</v>
      </c>
      <c r="E56" s="3">
        <v>668</v>
      </c>
      <c r="F56" s="3">
        <v>252</v>
      </c>
      <c r="G56" s="3" t="s">
        <v>69</v>
      </c>
      <c r="H56" s="4">
        <v>947</v>
      </c>
      <c r="I56" s="4">
        <v>658</v>
      </c>
      <c r="J56" s="4">
        <v>155</v>
      </c>
      <c r="K56" s="4">
        <v>118</v>
      </c>
      <c r="L56" s="4"/>
      <c r="M56" s="4"/>
    </row>
    <row r="57" spans="1:13" ht="36" x14ac:dyDescent="0.25">
      <c r="A57" s="1" t="s">
        <v>27</v>
      </c>
      <c r="B57" s="1" t="s">
        <v>70</v>
      </c>
      <c r="C57" s="1" t="s">
        <v>30</v>
      </c>
      <c r="D57" s="3">
        <v>849</v>
      </c>
      <c r="E57" s="3">
        <v>723</v>
      </c>
      <c r="F57" s="3">
        <v>126</v>
      </c>
      <c r="G57" s="3"/>
      <c r="H57" s="4"/>
      <c r="I57" s="4"/>
      <c r="J57" s="4"/>
      <c r="K57" s="4"/>
      <c r="L57" s="4"/>
      <c r="M57" s="4"/>
    </row>
    <row r="58" spans="1:13" ht="36" x14ac:dyDescent="0.25">
      <c r="A58" s="1" t="s">
        <v>27</v>
      </c>
      <c r="B58" s="1" t="s">
        <v>71</v>
      </c>
      <c r="C58" s="1" t="s">
        <v>30</v>
      </c>
      <c r="D58" s="3">
        <v>1482</v>
      </c>
      <c r="E58" s="3">
        <v>1066</v>
      </c>
      <c r="F58" s="3">
        <v>416</v>
      </c>
      <c r="G58" s="10"/>
    </row>
    <row r="59" spans="1:13" ht="36.75" x14ac:dyDescent="0.25">
      <c r="A59" s="1" t="s">
        <v>27</v>
      </c>
      <c r="B59" s="3" t="s">
        <v>72</v>
      </c>
      <c r="C59" s="6"/>
      <c r="G59" s="3" t="s">
        <v>72</v>
      </c>
      <c r="H59" s="4">
        <v>2719</v>
      </c>
      <c r="I59" s="4">
        <v>1818</v>
      </c>
      <c r="J59" s="4">
        <v>267</v>
      </c>
      <c r="K59" s="4">
        <v>519</v>
      </c>
      <c r="L59" s="4"/>
      <c r="M59" s="4"/>
    </row>
    <row r="60" spans="1:13" ht="36" x14ac:dyDescent="0.25">
      <c r="A60" s="1" t="s">
        <v>27</v>
      </c>
      <c r="B60" s="1" t="s">
        <v>73</v>
      </c>
      <c r="C60" s="1" t="s">
        <v>30</v>
      </c>
      <c r="D60" s="3">
        <v>744</v>
      </c>
      <c r="E60" s="3">
        <v>536</v>
      </c>
      <c r="F60" s="3">
        <v>208</v>
      </c>
      <c r="G60" s="3" t="s">
        <v>73</v>
      </c>
      <c r="H60" s="4">
        <v>914</v>
      </c>
      <c r="I60" s="4">
        <v>652</v>
      </c>
      <c r="J60" s="4">
        <v>39</v>
      </c>
      <c r="K60" s="4">
        <v>201</v>
      </c>
      <c r="L60" s="4"/>
      <c r="M60" s="4"/>
    </row>
    <row r="61" spans="1:13" ht="48.75" x14ac:dyDescent="0.25">
      <c r="A61" s="1" t="s">
        <v>27</v>
      </c>
      <c r="B61" s="1" t="s">
        <v>74</v>
      </c>
      <c r="C61" s="1" t="s">
        <v>30</v>
      </c>
      <c r="D61" s="3">
        <v>906</v>
      </c>
      <c r="E61" s="3">
        <v>707</v>
      </c>
      <c r="F61" s="3">
        <v>199</v>
      </c>
      <c r="G61" s="3" t="s">
        <v>74</v>
      </c>
      <c r="H61" s="4">
        <v>960</v>
      </c>
      <c r="I61" s="4">
        <v>721</v>
      </c>
      <c r="J61" s="4">
        <v>73</v>
      </c>
      <c r="K61" s="4">
        <v>138</v>
      </c>
      <c r="L61" s="4"/>
      <c r="M61" s="4"/>
    </row>
    <row r="62" spans="1:13" ht="36" x14ac:dyDescent="0.25">
      <c r="A62" s="1" t="s">
        <v>27</v>
      </c>
      <c r="B62" s="1" t="s">
        <v>81</v>
      </c>
      <c r="C62" s="1" t="s">
        <v>30</v>
      </c>
      <c r="D62" s="3">
        <v>807</v>
      </c>
      <c r="E62" s="3">
        <v>669</v>
      </c>
      <c r="F62" s="3">
        <v>138</v>
      </c>
      <c r="G62" s="3" t="s">
        <v>81</v>
      </c>
      <c r="H62" s="4">
        <v>790</v>
      </c>
      <c r="I62" s="4">
        <v>648</v>
      </c>
      <c r="J62" s="4">
        <v>22</v>
      </c>
      <c r="K62" s="4">
        <v>98</v>
      </c>
      <c r="L62" s="4"/>
      <c r="M62" s="4"/>
    </row>
    <row r="63" spans="1:13" ht="60.75" x14ac:dyDescent="0.25">
      <c r="A63" s="1" t="s">
        <v>27</v>
      </c>
      <c r="B63" s="1" t="s">
        <v>82</v>
      </c>
      <c r="C63" s="1" t="s">
        <v>30</v>
      </c>
      <c r="D63" s="3">
        <v>946</v>
      </c>
      <c r="E63" s="3">
        <v>565</v>
      </c>
      <c r="F63" s="3">
        <v>381</v>
      </c>
      <c r="G63" s="3" t="s">
        <v>89</v>
      </c>
      <c r="H63" s="4">
        <v>1030</v>
      </c>
      <c r="I63" s="4">
        <v>577</v>
      </c>
      <c r="J63" s="4">
        <v>204</v>
      </c>
      <c r="K63" s="4">
        <v>213</v>
      </c>
      <c r="L63" s="4"/>
      <c r="M63" s="4"/>
    </row>
    <row r="64" spans="1:13" ht="48.75" x14ac:dyDescent="0.25">
      <c r="A64" s="1" t="s">
        <v>27</v>
      </c>
      <c r="B64" s="1" t="s">
        <v>83</v>
      </c>
      <c r="C64" s="1" t="s">
        <v>30</v>
      </c>
      <c r="D64" s="3">
        <v>926</v>
      </c>
      <c r="E64" s="3">
        <v>717</v>
      </c>
      <c r="F64" s="3">
        <v>209</v>
      </c>
      <c r="G64" s="3" t="s">
        <v>83</v>
      </c>
      <c r="H64" s="4">
        <v>896</v>
      </c>
      <c r="I64" s="4">
        <v>664</v>
      </c>
      <c r="J64" s="4">
        <v>54</v>
      </c>
      <c r="K64" s="4">
        <v>166</v>
      </c>
      <c r="L64" s="4"/>
      <c r="M64" s="4"/>
    </row>
    <row r="65" spans="1:21" ht="48.75" x14ac:dyDescent="0.25">
      <c r="A65" s="1" t="s">
        <v>27</v>
      </c>
      <c r="B65" s="1" t="s">
        <v>84</v>
      </c>
      <c r="C65" s="1" t="s">
        <v>30</v>
      </c>
      <c r="D65" s="3">
        <v>794</v>
      </c>
      <c r="E65" s="3">
        <v>503</v>
      </c>
      <c r="F65" s="3">
        <v>291</v>
      </c>
      <c r="G65" s="3" t="s">
        <v>84</v>
      </c>
      <c r="H65" s="4">
        <v>1059</v>
      </c>
      <c r="I65" s="4">
        <v>601</v>
      </c>
      <c r="J65" s="4">
        <v>129</v>
      </c>
      <c r="K65" s="4">
        <v>286</v>
      </c>
      <c r="L65" s="4"/>
      <c r="M65" s="4"/>
    </row>
    <row r="66" spans="1:21" ht="36.75" x14ac:dyDescent="0.25">
      <c r="A66" s="1" t="s">
        <v>27</v>
      </c>
      <c r="B66" s="3" t="s">
        <v>28</v>
      </c>
      <c r="C66" s="6"/>
      <c r="G66" s="3" t="s">
        <v>28</v>
      </c>
      <c r="H66" s="4">
        <v>1775</v>
      </c>
      <c r="I66" s="4">
        <v>993</v>
      </c>
      <c r="J66" s="4">
        <v>411</v>
      </c>
      <c r="K66" s="4">
        <v>311</v>
      </c>
      <c r="L66" s="4"/>
      <c r="M66" s="4"/>
    </row>
    <row r="67" spans="1:21" ht="48.75" x14ac:dyDescent="0.25">
      <c r="A67" s="1" t="s">
        <v>27</v>
      </c>
      <c r="B67" s="3" t="s">
        <v>35</v>
      </c>
      <c r="C67" s="1"/>
      <c r="F67" s="3"/>
      <c r="G67" s="3" t="s">
        <v>35</v>
      </c>
      <c r="H67" s="4">
        <v>822</v>
      </c>
      <c r="I67" s="4">
        <v>684</v>
      </c>
      <c r="J67" s="4">
        <v>47</v>
      </c>
      <c r="K67" s="4">
        <v>80</v>
      </c>
      <c r="L67" s="4"/>
      <c r="M67" s="4"/>
    </row>
    <row r="68" spans="1:21" ht="36.75" x14ac:dyDescent="0.25">
      <c r="A68" s="1" t="s">
        <v>27</v>
      </c>
      <c r="B68" s="3" t="s">
        <v>37</v>
      </c>
      <c r="C68" s="6"/>
      <c r="F68" s="3"/>
      <c r="G68" s="3" t="s">
        <v>37</v>
      </c>
      <c r="H68" s="4">
        <v>717</v>
      </c>
      <c r="I68" s="4">
        <v>481</v>
      </c>
      <c r="J68" s="4">
        <v>87</v>
      </c>
      <c r="K68" s="4">
        <v>119</v>
      </c>
      <c r="L68" s="4"/>
      <c r="M68" s="4"/>
    </row>
    <row r="69" spans="1:21" ht="24.75" x14ac:dyDescent="0.25">
      <c r="A69" s="1" t="s">
        <v>27</v>
      </c>
      <c r="B69" s="3" t="s">
        <v>42</v>
      </c>
      <c r="C69" s="6"/>
      <c r="D69" s="3"/>
      <c r="E69" s="3"/>
      <c r="G69" s="3" t="s">
        <v>42</v>
      </c>
      <c r="H69" s="4">
        <v>1007</v>
      </c>
      <c r="I69" s="4">
        <v>752</v>
      </c>
      <c r="J69" s="4">
        <v>107</v>
      </c>
      <c r="K69" s="4">
        <v>116</v>
      </c>
      <c r="L69" s="4"/>
      <c r="M69" s="4"/>
    </row>
    <row r="70" spans="1:21" ht="24.75" x14ac:dyDescent="0.25">
      <c r="A70" s="1" t="s">
        <v>27</v>
      </c>
      <c r="B70" s="3" t="s">
        <v>43</v>
      </c>
      <c r="C70" s="6"/>
      <c r="G70" s="3" t="s">
        <v>43</v>
      </c>
      <c r="H70" s="4">
        <v>1084</v>
      </c>
      <c r="I70" s="4">
        <v>926</v>
      </c>
      <c r="J70" s="4">
        <v>66</v>
      </c>
      <c r="K70" s="4">
        <v>78</v>
      </c>
      <c r="L70" s="4"/>
      <c r="M70" s="4"/>
    </row>
    <row r="71" spans="1:21" ht="24.75" x14ac:dyDescent="0.25">
      <c r="A71" s="1" t="s">
        <v>27</v>
      </c>
      <c r="B71" s="3" t="s">
        <v>57</v>
      </c>
      <c r="C71" s="6"/>
      <c r="G71" s="3" t="s">
        <v>57</v>
      </c>
      <c r="H71" s="4">
        <v>942</v>
      </c>
      <c r="I71" s="4">
        <v>644</v>
      </c>
      <c r="J71" s="4">
        <v>175</v>
      </c>
      <c r="K71" s="4">
        <v>106</v>
      </c>
      <c r="L71" s="4"/>
      <c r="M71" s="4"/>
    </row>
    <row r="72" spans="1:21" ht="36" x14ac:dyDescent="0.25">
      <c r="A72" s="1" t="s">
        <v>27</v>
      </c>
      <c r="B72" s="1" t="s">
        <v>85</v>
      </c>
      <c r="C72" s="1" t="s">
        <v>30</v>
      </c>
      <c r="D72" s="3">
        <v>963</v>
      </c>
      <c r="E72" s="3">
        <v>580</v>
      </c>
      <c r="F72" s="3">
        <v>383</v>
      </c>
      <c r="G72" s="3" t="s">
        <v>85</v>
      </c>
      <c r="H72" s="4">
        <v>942</v>
      </c>
      <c r="I72" s="4">
        <v>559</v>
      </c>
      <c r="J72" s="4">
        <v>238</v>
      </c>
      <c r="K72" s="4">
        <v>120</v>
      </c>
      <c r="L72" s="4"/>
      <c r="M72" s="4"/>
    </row>
    <row r="73" spans="1:21" ht="36" x14ac:dyDescent="0.25">
      <c r="A73" s="1"/>
      <c r="B73" s="1"/>
      <c r="C73" s="1" t="s">
        <v>30</v>
      </c>
      <c r="D73" s="3">
        <f>SUM(D28:D72)</f>
        <v>35717</v>
      </c>
      <c r="E73" s="3"/>
      <c r="F73" s="3">
        <f>SUM(F28:F72)</f>
        <v>8977</v>
      </c>
      <c r="G73" s="3"/>
      <c r="H73" s="3">
        <f>SUM(H28:H72)</f>
        <v>37713</v>
      </c>
      <c r="I73" s="4"/>
      <c r="J73" s="3">
        <f t="shared" ref="J73:K73" si="1">SUM(J28:J72)</f>
        <v>3992</v>
      </c>
      <c r="K73" s="3">
        <f t="shared" si="1"/>
        <v>5567</v>
      </c>
      <c r="L73" s="7">
        <f>K73+J73</f>
        <v>9559</v>
      </c>
      <c r="M73" s="8">
        <f>H73/D73</f>
        <v>1.0558837528347846</v>
      </c>
      <c r="N73" s="9">
        <f>M73*H73</f>
        <v>39820.543970658233</v>
      </c>
      <c r="O73" s="8">
        <f>L73/F73</f>
        <v>1.0648323493371949</v>
      </c>
      <c r="P73" s="9">
        <f>O73*L73</f>
        <v>10178.732427314246</v>
      </c>
      <c r="Q73" s="8">
        <f>F73/D73</f>
        <v>0.25133689839572193</v>
      </c>
      <c r="R73" s="8">
        <f>L73/H73</f>
        <v>0.25346697425291015</v>
      </c>
      <c r="S73" s="8">
        <f>P73/N73</f>
        <v>0.25561510246606489</v>
      </c>
      <c r="T73" s="9">
        <f>P73-F73</f>
        <v>1201.7324273142458</v>
      </c>
      <c r="U73" s="8">
        <f>P73/F73</f>
        <v>1.1338679321949701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2014-09-19T15:21:58Z</dcterms:created>
  <dcterms:modified xsi:type="dcterms:W3CDTF">2014-10-16T14:15:29Z</dcterms:modified>
</cp:coreProperties>
</file>