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\Dropbox\Generation Rent - shared files\Renter Champions\For Website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1" l="1"/>
  <c r="O31" i="1"/>
  <c r="P31" i="1" s="1"/>
  <c r="M31" i="1"/>
  <c r="N31" i="1" s="1"/>
  <c r="L31" i="1"/>
  <c r="R31" i="1" s="1"/>
  <c r="K31" i="1"/>
  <c r="J31" i="1"/>
  <c r="H31" i="1"/>
  <c r="F31" i="1"/>
  <c r="D31" i="1"/>
  <c r="U31" i="1" l="1"/>
  <c r="T31" i="1"/>
  <c r="S31" i="1"/>
</calcChain>
</file>

<file path=xl/sharedStrings.xml><?xml version="1.0" encoding="utf-8"?>
<sst xmlns="http://schemas.openxmlformats.org/spreadsheetml/2006/main" count="136" uniqueCount="53">
  <si>
    <t>District</t>
  </si>
  <si>
    <t>Ward</t>
  </si>
  <si>
    <t>2010 seat</t>
  </si>
  <si>
    <t>WARD_NAME</t>
  </si>
  <si>
    <t>All Households</t>
  </si>
  <si>
    <t>Owner occupied</t>
  </si>
  <si>
    <t>Rented</t>
  </si>
  <si>
    <t>Owned; Total</t>
  </si>
  <si>
    <t>Social Rented; Total</t>
  </si>
  <si>
    <t>Private Rented; Total</t>
  </si>
  <si>
    <t>2021 pop</t>
  </si>
  <si>
    <t>2021 rent</t>
  </si>
  <si>
    <t>Suffolk Coastal</t>
  </si>
  <si>
    <t>Aldeburgh</t>
  </si>
  <si>
    <t>Farlingaye</t>
  </si>
  <si>
    <t>Felixstowe East</t>
  </si>
  <si>
    <t>Felixstowe North</t>
  </si>
  <si>
    <t>Felixstowe South</t>
  </si>
  <si>
    <t>Felixstowe South East</t>
  </si>
  <si>
    <t>Felixstowe West</t>
  </si>
  <si>
    <t>Hollesley with Eyke</t>
  </si>
  <si>
    <t>Kyson</t>
  </si>
  <si>
    <t>Leiston</t>
  </si>
  <si>
    <t>Martlesham</t>
  </si>
  <si>
    <t>Melton and Ufford</t>
  </si>
  <si>
    <t>Nacton</t>
  </si>
  <si>
    <t>Orford and Tunstall</t>
  </si>
  <si>
    <t>Peasenhall</t>
  </si>
  <si>
    <t>Rendlesham</t>
  </si>
  <si>
    <t>Riverside</t>
  </si>
  <si>
    <t>Saxmundham</t>
  </si>
  <si>
    <t>Seckford</t>
  </si>
  <si>
    <t>Snape</t>
  </si>
  <si>
    <t>Sutton</t>
  </si>
  <si>
    <t>Trimleys with Kirton</t>
  </si>
  <si>
    <t>Walberswick and Wenhaston</t>
  </si>
  <si>
    <t>Yoxford</t>
  </si>
  <si>
    <t>Waveney</t>
  </si>
  <si>
    <t>Blything</t>
  </si>
  <si>
    <t>Halesworth</t>
  </si>
  <si>
    <t>Southwold and Reydon</t>
  </si>
  <si>
    <t>Wrentham [1]</t>
  </si>
  <si>
    <t>Wrentham</t>
  </si>
  <si>
    <t>Wrentham [2]</t>
  </si>
  <si>
    <t>Total Rent</t>
  </si>
  <si>
    <t>pop01-11 %</t>
  </si>
  <si>
    <t>rent01-11%</t>
  </si>
  <si>
    <t>2001 rent</t>
  </si>
  <si>
    <t>2011 rent</t>
  </si>
  <si>
    <t>01-21 renter change</t>
  </si>
  <si>
    <t>01-21 % renter change</t>
  </si>
  <si>
    <t>All Households2</t>
  </si>
  <si>
    <t>2021 rent3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</si>
</sst>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9" fontId="2" fillId="0" borderId="0" xfId="1" applyFont="1" applyFill="1" applyBorder="1"/>
    <xf numFmtId="1" fontId="2" fillId="0" borderId="0" xfId="0" applyNumberFormat="1" applyFont="1" applyFill="1" applyBorder="1"/>
  </cellXfs>
  <cellStyles count="2">
    <cellStyle name="Normal" xfId="0" builtinId="0"/>
    <cellStyle name="Percent" xfId="1" builtinId="5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U1048576" totalsRowShown="0" headerRowDxfId="0" dataDxfId="1">
  <autoFilter ref="A1:U1048576"/>
  <tableColumns count="21">
    <tableColumn id="1" name="District" dataDxfId="22"/>
    <tableColumn id="2" name="Ward" dataDxfId="21"/>
    <tableColumn id="3" name="2010 seat" dataDxfId="20"/>
    <tableColumn id="4" name="All Households" dataDxfId="19"/>
    <tableColumn id="5" name="Owner occupied" dataDxfId="18"/>
    <tableColumn id="6" name="Rented" dataDxfId="17"/>
    <tableColumn id="7" name="WARD_NAME" dataDxfId="16"/>
    <tableColumn id="8" name="All Households2" dataDxfId="15"/>
    <tableColumn id="9" name="Owned; Total" dataDxfId="14"/>
    <tableColumn id="10" name="Social Rented; Total" dataDxfId="13"/>
    <tableColumn id="11" name="Private Rented; Total" dataDxfId="12"/>
    <tableColumn id="12" name="Total Rent" dataDxfId="11"/>
    <tableColumn id="13" name="pop01-11 %" dataDxfId="10"/>
    <tableColumn id="14" name="2021 pop" dataDxfId="9"/>
    <tableColumn id="15" name="rent01-11%" dataDxfId="8"/>
    <tableColumn id="16" name="2021 rent" dataDxfId="7"/>
    <tableColumn id="17" name="2001 rent" dataDxfId="6"/>
    <tableColumn id="18" name="2011 rent" dataDxfId="5"/>
    <tableColumn id="19" name="2021 rent3" dataDxfId="4"/>
    <tableColumn id="20" name="01-21 renter change" dataDxfId="3"/>
    <tableColumn id="21" name="01-21 % renter change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8" workbookViewId="0">
      <selection activeCell="M6" sqref="M6"/>
    </sheetView>
  </sheetViews>
  <sheetFormatPr defaultRowHeight="15" x14ac:dyDescent="0.25"/>
  <cols>
    <col min="1" max="2" width="9.140625" style="4"/>
    <col min="3" max="3" width="10" style="4" customWidth="1"/>
    <col min="4" max="4" width="13.5703125" style="4" customWidth="1"/>
    <col min="5" max="5" width="14.42578125" style="4" customWidth="1"/>
    <col min="6" max="6" width="9.140625" style="4"/>
    <col min="7" max="7" width="13.140625" style="4" customWidth="1"/>
    <col min="8" max="8" width="14.42578125" style="4" customWidth="1"/>
    <col min="9" max="9" width="12.5703125" style="4" customWidth="1"/>
    <col min="10" max="10" width="17.140625" style="4" customWidth="1"/>
    <col min="11" max="11" width="18" style="4" customWidth="1"/>
    <col min="12" max="12" width="10.42578125" style="4" customWidth="1"/>
    <col min="13" max="13" width="11.42578125" style="4" customWidth="1"/>
    <col min="14" max="14" width="9.5703125" style="4" customWidth="1"/>
    <col min="15" max="15" width="11.28515625" style="4" customWidth="1"/>
    <col min="16" max="18" width="9.85546875" style="4" customWidth="1"/>
    <col min="19" max="19" width="10.7109375" style="4" customWidth="1"/>
    <col min="20" max="20" width="17.28515625" style="4" customWidth="1"/>
    <col min="21" max="21" width="19" style="4" customWidth="1"/>
    <col min="22" max="16384" width="9.140625" style="4"/>
  </cols>
  <sheetData>
    <row r="1" spans="1:21" ht="36.75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5</v>
      </c>
      <c r="F1" s="2" t="s">
        <v>6</v>
      </c>
      <c r="G1" s="2" t="s">
        <v>3</v>
      </c>
      <c r="H1" s="3" t="s">
        <v>51</v>
      </c>
      <c r="I1" s="3" t="s">
        <v>7</v>
      </c>
      <c r="J1" s="3" t="s">
        <v>8</v>
      </c>
      <c r="K1" s="3" t="s">
        <v>9</v>
      </c>
      <c r="L1" s="3" t="s">
        <v>44</v>
      </c>
      <c r="M1" s="3" t="s">
        <v>45</v>
      </c>
      <c r="N1" s="3" t="s">
        <v>10</v>
      </c>
      <c r="O1" s="3" t="s">
        <v>46</v>
      </c>
      <c r="P1" s="3" t="s">
        <v>11</v>
      </c>
      <c r="Q1" s="3" t="s">
        <v>47</v>
      </c>
      <c r="R1" s="3" t="s">
        <v>48</v>
      </c>
      <c r="S1" s="3" t="s">
        <v>52</v>
      </c>
      <c r="T1" s="3" t="s">
        <v>49</v>
      </c>
      <c r="U1" s="3" t="s">
        <v>50</v>
      </c>
    </row>
    <row r="2" spans="1:21" ht="24" x14ac:dyDescent="0.25">
      <c r="A2" s="5" t="s">
        <v>12</v>
      </c>
      <c r="B2" s="5" t="s">
        <v>13</v>
      </c>
      <c r="C2" s="5" t="s">
        <v>12</v>
      </c>
      <c r="D2" s="2">
        <v>1812</v>
      </c>
      <c r="E2" s="2">
        <v>1331</v>
      </c>
      <c r="F2" s="2">
        <v>481</v>
      </c>
      <c r="G2" s="2" t="s">
        <v>13</v>
      </c>
      <c r="H2" s="3">
        <v>1708</v>
      </c>
      <c r="I2" s="3">
        <v>1267</v>
      </c>
      <c r="J2" s="3">
        <v>218</v>
      </c>
      <c r="K2" s="3">
        <v>174</v>
      </c>
      <c r="L2" s="3"/>
      <c r="M2" s="3"/>
    </row>
    <row r="3" spans="1:21" ht="24" x14ac:dyDescent="0.25">
      <c r="A3" s="5" t="s">
        <v>12</v>
      </c>
      <c r="B3" s="5" t="s">
        <v>14</v>
      </c>
      <c r="C3" s="5" t="s">
        <v>12</v>
      </c>
      <c r="D3" s="2">
        <v>830</v>
      </c>
      <c r="E3" s="2">
        <v>654</v>
      </c>
      <c r="F3" s="2">
        <v>176</v>
      </c>
      <c r="G3" s="2" t="s">
        <v>14</v>
      </c>
      <c r="H3" s="3">
        <v>855</v>
      </c>
      <c r="I3" s="3">
        <v>629</v>
      </c>
      <c r="J3" s="3">
        <v>113</v>
      </c>
      <c r="K3" s="3">
        <v>91</v>
      </c>
      <c r="L3" s="3"/>
      <c r="M3" s="3"/>
    </row>
    <row r="4" spans="1:21" ht="24.75" x14ac:dyDescent="0.25">
      <c r="A4" s="5" t="s">
        <v>12</v>
      </c>
      <c r="B4" s="5" t="s">
        <v>15</v>
      </c>
      <c r="C4" s="5" t="s">
        <v>12</v>
      </c>
      <c r="D4" s="2">
        <v>1768</v>
      </c>
      <c r="E4" s="2">
        <v>1592</v>
      </c>
      <c r="F4" s="2">
        <v>176</v>
      </c>
      <c r="G4" s="2" t="s">
        <v>15</v>
      </c>
      <c r="H4" s="3">
        <v>1798</v>
      </c>
      <c r="I4" s="3">
        <v>1568</v>
      </c>
      <c r="J4" s="3">
        <v>98</v>
      </c>
      <c r="K4" s="3">
        <v>113</v>
      </c>
      <c r="L4" s="3"/>
      <c r="M4" s="3"/>
    </row>
    <row r="5" spans="1:21" ht="24.75" x14ac:dyDescent="0.25">
      <c r="A5" s="5" t="s">
        <v>12</v>
      </c>
      <c r="B5" s="5" t="s">
        <v>16</v>
      </c>
      <c r="C5" s="5" t="s">
        <v>12</v>
      </c>
      <c r="D5" s="2">
        <v>1965</v>
      </c>
      <c r="E5" s="2">
        <v>1346</v>
      </c>
      <c r="F5" s="2">
        <v>619</v>
      </c>
      <c r="G5" s="2" t="s">
        <v>16</v>
      </c>
      <c r="H5" s="3">
        <v>1958</v>
      </c>
      <c r="I5" s="3">
        <v>1236</v>
      </c>
      <c r="J5" s="3">
        <v>410</v>
      </c>
      <c r="K5" s="3">
        <v>285</v>
      </c>
      <c r="L5" s="3"/>
      <c r="M5" s="3"/>
    </row>
    <row r="6" spans="1:21" ht="24.75" x14ac:dyDescent="0.25">
      <c r="A6" s="5" t="s">
        <v>12</v>
      </c>
      <c r="B6" s="5" t="s">
        <v>17</v>
      </c>
      <c r="C6" s="5" t="s">
        <v>12</v>
      </c>
      <c r="D6" s="2">
        <v>1910</v>
      </c>
      <c r="E6" s="2">
        <v>1277</v>
      </c>
      <c r="F6" s="2">
        <v>633</v>
      </c>
      <c r="G6" s="2" t="s">
        <v>17</v>
      </c>
      <c r="H6" s="3">
        <v>1940</v>
      </c>
      <c r="I6" s="3">
        <v>1200</v>
      </c>
      <c r="J6" s="3">
        <v>251</v>
      </c>
      <c r="K6" s="3">
        <v>464</v>
      </c>
      <c r="L6" s="3"/>
      <c r="M6" s="3"/>
    </row>
    <row r="7" spans="1:21" ht="36.75" x14ac:dyDescent="0.25">
      <c r="A7" s="5" t="s">
        <v>12</v>
      </c>
      <c r="B7" s="5" t="s">
        <v>18</v>
      </c>
      <c r="C7" s="5" t="s">
        <v>12</v>
      </c>
      <c r="D7" s="2">
        <v>2028</v>
      </c>
      <c r="E7" s="2">
        <v>1588</v>
      </c>
      <c r="F7" s="2">
        <v>440</v>
      </c>
      <c r="G7" s="2" t="s">
        <v>18</v>
      </c>
      <c r="H7" s="3">
        <v>2045</v>
      </c>
      <c r="I7" s="3">
        <v>1533</v>
      </c>
      <c r="J7" s="3">
        <v>89</v>
      </c>
      <c r="K7" s="3">
        <v>390</v>
      </c>
      <c r="L7" s="3"/>
      <c r="M7" s="3"/>
    </row>
    <row r="8" spans="1:21" ht="24.75" x14ac:dyDescent="0.25">
      <c r="A8" s="5" t="s">
        <v>12</v>
      </c>
      <c r="B8" s="5" t="s">
        <v>19</v>
      </c>
      <c r="C8" s="5" t="s">
        <v>12</v>
      </c>
      <c r="D8" s="2">
        <v>2915</v>
      </c>
      <c r="E8" s="2">
        <v>1858</v>
      </c>
      <c r="F8" s="2">
        <v>1057</v>
      </c>
      <c r="G8" s="2" t="s">
        <v>19</v>
      </c>
      <c r="H8" s="3">
        <v>2951</v>
      </c>
      <c r="I8" s="3">
        <v>1644</v>
      </c>
      <c r="J8" s="3">
        <v>831</v>
      </c>
      <c r="K8" s="3">
        <v>427</v>
      </c>
      <c r="L8" s="3"/>
      <c r="M8" s="3"/>
    </row>
    <row r="9" spans="1:21" ht="24.75" x14ac:dyDescent="0.25">
      <c r="A9" s="5" t="s">
        <v>12</v>
      </c>
      <c r="B9" s="5" t="s">
        <v>20</v>
      </c>
      <c r="C9" s="5" t="s">
        <v>12</v>
      </c>
      <c r="D9" s="2">
        <v>854</v>
      </c>
      <c r="E9" s="2">
        <v>616</v>
      </c>
      <c r="F9" s="2">
        <v>238</v>
      </c>
      <c r="G9" s="2" t="s">
        <v>20</v>
      </c>
      <c r="H9" s="3">
        <v>871</v>
      </c>
      <c r="I9" s="3">
        <v>642</v>
      </c>
      <c r="J9" s="3">
        <v>65</v>
      </c>
      <c r="K9" s="3">
        <v>139</v>
      </c>
      <c r="L9" s="3"/>
      <c r="M9" s="3"/>
    </row>
    <row r="10" spans="1:21" ht="24" x14ac:dyDescent="0.25">
      <c r="A10" s="5" t="s">
        <v>12</v>
      </c>
      <c r="B10" s="5" t="s">
        <v>21</v>
      </c>
      <c r="C10" s="5" t="s">
        <v>12</v>
      </c>
      <c r="D10" s="2">
        <v>855</v>
      </c>
      <c r="E10" s="2">
        <v>549</v>
      </c>
      <c r="F10" s="2">
        <v>306</v>
      </c>
      <c r="G10" s="2" t="s">
        <v>21</v>
      </c>
      <c r="H10" s="3">
        <v>886</v>
      </c>
      <c r="I10" s="3">
        <v>529</v>
      </c>
      <c r="J10" s="3">
        <v>262</v>
      </c>
      <c r="K10" s="3">
        <v>79</v>
      </c>
      <c r="L10" s="3"/>
      <c r="M10" s="3"/>
    </row>
    <row r="11" spans="1:21" ht="24" x14ac:dyDescent="0.25">
      <c r="A11" s="5" t="s">
        <v>12</v>
      </c>
      <c r="B11" s="5" t="s">
        <v>22</v>
      </c>
      <c r="C11" s="5" t="s">
        <v>12</v>
      </c>
      <c r="D11" s="2">
        <v>2630</v>
      </c>
      <c r="E11" s="2">
        <v>1688</v>
      </c>
      <c r="F11" s="2">
        <v>942</v>
      </c>
      <c r="G11" s="2" t="s">
        <v>22</v>
      </c>
      <c r="H11" s="3">
        <v>2749</v>
      </c>
      <c r="I11" s="3">
        <v>1717</v>
      </c>
      <c r="J11" s="3">
        <v>545</v>
      </c>
      <c r="K11" s="3">
        <v>437</v>
      </c>
      <c r="L11" s="3"/>
      <c r="M11" s="3"/>
    </row>
    <row r="12" spans="1:21" ht="24.75" x14ac:dyDescent="0.25">
      <c r="A12" s="5" t="s">
        <v>12</v>
      </c>
      <c r="B12" s="5" t="s">
        <v>23</v>
      </c>
      <c r="C12" s="5" t="s">
        <v>12</v>
      </c>
      <c r="D12" s="2">
        <v>2044</v>
      </c>
      <c r="E12" s="2">
        <v>1649</v>
      </c>
      <c r="F12" s="2">
        <v>395</v>
      </c>
      <c r="G12" s="2" t="s">
        <v>23</v>
      </c>
      <c r="H12" s="3">
        <v>2198</v>
      </c>
      <c r="I12" s="3">
        <v>1779</v>
      </c>
      <c r="J12" s="3">
        <v>78</v>
      </c>
      <c r="K12" s="3">
        <v>317</v>
      </c>
      <c r="L12" s="3"/>
      <c r="M12" s="3"/>
    </row>
    <row r="13" spans="1:21" ht="36.75" x14ac:dyDescent="0.25">
      <c r="A13" s="5" t="s">
        <v>12</v>
      </c>
      <c r="B13" s="5" t="s">
        <v>24</v>
      </c>
      <c r="C13" s="5" t="s">
        <v>12</v>
      </c>
      <c r="D13" s="2">
        <v>1983</v>
      </c>
      <c r="E13" s="2">
        <v>1578</v>
      </c>
      <c r="F13" s="2">
        <v>405</v>
      </c>
      <c r="G13" s="2" t="s">
        <v>24</v>
      </c>
      <c r="H13" s="3">
        <v>2159</v>
      </c>
      <c r="I13" s="3">
        <v>1647</v>
      </c>
      <c r="J13" s="3">
        <v>234</v>
      </c>
      <c r="K13" s="3">
        <v>238</v>
      </c>
      <c r="L13" s="3"/>
      <c r="M13" s="3"/>
    </row>
    <row r="14" spans="1:21" ht="24" x14ac:dyDescent="0.25">
      <c r="A14" s="5" t="s">
        <v>12</v>
      </c>
      <c r="B14" s="5" t="s">
        <v>25</v>
      </c>
      <c r="C14" s="5" t="s">
        <v>12</v>
      </c>
      <c r="D14" s="2">
        <v>1724</v>
      </c>
      <c r="E14" s="2">
        <v>1436</v>
      </c>
      <c r="F14" s="2">
        <v>288</v>
      </c>
      <c r="G14" s="2" t="s">
        <v>25</v>
      </c>
      <c r="H14" s="3">
        <v>1938</v>
      </c>
      <c r="I14" s="3">
        <v>1575</v>
      </c>
      <c r="J14" s="3">
        <v>72</v>
      </c>
      <c r="K14" s="3">
        <v>246</v>
      </c>
      <c r="L14" s="3"/>
      <c r="M14" s="3"/>
    </row>
    <row r="15" spans="1:21" ht="36.75" x14ac:dyDescent="0.25">
      <c r="A15" s="5" t="s">
        <v>12</v>
      </c>
      <c r="B15" s="5" t="s">
        <v>26</v>
      </c>
      <c r="C15" s="5" t="s">
        <v>12</v>
      </c>
      <c r="D15" s="2">
        <v>829</v>
      </c>
      <c r="E15" s="2">
        <v>566</v>
      </c>
      <c r="F15" s="2">
        <v>263</v>
      </c>
      <c r="G15" s="2" t="s">
        <v>26</v>
      </c>
      <c r="H15" s="3">
        <v>836</v>
      </c>
      <c r="I15" s="3">
        <v>569</v>
      </c>
      <c r="J15" s="3">
        <v>92</v>
      </c>
      <c r="K15" s="3">
        <v>140</v>
      </c>
      <c r="L15" s="3"/>
      <c r="M15" s="3"/>
    </row>
    <row r="16" spans="1:21" ht="24.75" x14ac:dyDescent="0.25">
      <c r="A16" s="5" t="s">
        <v>12</v>
      </c>
      <c r="B16" s="5" t="s">
        <v>27</v>
      </c>
      <c r="C16" s="5" t="s">
        <v>12</v>
      </c>
      <c r="D16" s="2">
        <v>862</v>
      </c>
      <c r="E16" s="2">
        <v>651</v>
      </c>
      <c r="F16" s="2">
        <v>211</v>
      </c>
      <c r="G16" s="2" t="s">
        <v>27</v>
      </c>
      <c r="H16" s="3">
        <v>913</v>
      </c>
      <c r="I16" s="3">
        <v>681</v>
      </c>
      <c r="J16" s="3">
        <v>93</v>
      </c>
      <c r="K16" s="3">
        <v>108</v>
      </c>
      <c r="L16" s="3"/>
      <c r="M16" s="3"/>
    </row>
    <row r="17" spans="1:21" ht="24.75" x14ac:dyDescent="0.25">
      <c r="A17" s="5" t="s">
        <v>12</v>
      </c>
      <c r="B17" s="5" t="s">
        <v>28</v>
      </c>
      <c r="C17" s="5" t="s">
        <v>12</v>
      </c>
      <c r="D17" s="2">
        <v>792</v>
      </c>
      <c r="E17" s="2">
        <v>328</v>
      </c>
      <c r="F17" s="2">
        <v>464</v>
      </c>
      <c r="G17" s="2" t="s">
        <v>28</v>
      </c>
      <c r="H17" s="3">
        <v>1311</v>
      </c>
      <c r="I17" s="3">
        <v>919</v>
      </c>
      <c r="J17" s="3">
        <v>93</v>
      </c>
      <c r="K17" s="3">
        <v>279</v>
      </c>
      <c r="L17" s="3"/>
      <c r="M17" s="3"/>
    </row>
    <row r="18" spans="1:21" ht="24" x14ac:dyDescent="0.25">
      <c r="A18" s="5" t="s">
        <v>12</v>
      </c>
      <c r="B18" s="5" t="s">
        <v>29</v>
      </c>
      <c r="C18" s="5" t="s">
        <v>12</v>
      </c>
      <c r="D18" s="2">
        <v>858</v>
      </c>
      <c r="E18" s="2">
        <v>716</v>
      </c>
      <c r="F18" s="2">
        <v>142</v>
      </c>
      <c r="G18" s="2" t="s">
        <v>29</v>
      </c>
      <c r="H18" s="3">
        <v>948</v>
      </c>
      <c r="I18" s="3">
        <v>729</v>
      </c>
      <c r="J18" s="3">
        <v>103</v>
      </c>
      <c r="K18" s="3">
        <v>98</v>
      </c>
      <c r="L18" s="3"/>
      <c r="M18" s="3"/>
    </row>
    <row r="19" spans="1:21" ht="24.75" x14ac:dyDescent="0.25">
      <c r="A19" s="5" t="s">
        <v>12</v>
      </c>
      <c r="B19" s="5" t="s">
        <v>30</v>
      </c>
      <c r="C19" s="5" t="s">
        <v>12</v>
      </c>
      <c r="D19" s="2">
        <v>1765</v>
      </c>
      <c r="E19" s="2">
        <v>1080</v>
      </c>
      <c r="F19" s="2">
        <v>685</v>
      </c>
      <c r="G19" s="2" t="s">
        <v>30</v>
      </c>
      <c r="H19" s="3">
        <v>2209</v>
      </c>
      <c r="I19" s="3">
        <v>1418</v>
      </c>
      <c r="J19" s="3">
        <v>471</v>
      </c>
      <c r="K19" s="3">
        <v>251</v>
      </c>
      <c r="L19" s="3"/>
      <c r="M19" s="3"/>
    </row>
    <row r="20" spans="1:21" ht="24" x14ac:dyDescent="0.25">
      <c r="A20" s="5" t="s">
        <v>12</v>
      </c>
      <c r="B20" s="5" t="s">
        <v>31</v>
      </c>
      <c r="C20" s="5" t="s">
        <v>12</v>
      </c>
      <c r="D20" s="2">
        <v>978</v>
      </c>
      <c r="E20" s="2">
        <v>672</v>
      </c>
      <c r="F20" s="2">
        <v>306</v>
      </c>
      <c r="G20" s="2" t="s">
        <v>31</v>
      </c>
      <c r="H20" s="3">
        <v>1103</v>
      </c>
      <c r="I20" s="3">
        <v>745</v>
      </c>
      <c r="J20" s="3">
        <v>104</v>
      </c>
      <c r="K20" s="3">
        <v>229</v>
      </c>
      <c r="L20" s="3"/>
      <c r="M20" s="3"/>
    </row>
    <row r="21" spans="1:21" ht="24" x14ac:dyDescent="0.25">
      <c r="A21" s="5" t="s">
        <v>12</v>
      </c>
      <c r="B21" s="5" t="s">
        <v>32</v>
      </c>
      <c r="C21" s="5" t="s">
        <v>12</v>
      </c>
      <c r="D21" s="2">
        <v>828</v>
      </c>
      <c r="E21" s="2">
        <v>618</v>
      </c>
      <c r="F21" s="2">
        <v>210</v>
      </c>
      <c r="G21" s="2" t="s">
        <v>32</v>
      </c>
      <c r="H21" s="3">
        <v>863</v>
      </c>
      <c r="I21" s="3">
        <v>650</v>
      </c>
      <c r="J21" s="3">
        <v>78</v>
      </c>
      <c r="K21" s="3">
        <v>118</v>
      </c>
      <c r="L21" s="3"/>
      <c r="M21" s="3"/>
    </row>
    <row r="22" spans="1:21" ht="24" x14ac:dyDescent="0.25">
      <c r="A22" s="5" t="s">
        <v>12</v>
      </c>
      <c r="B22" s="5" t="s">
        <v>33</v>
      </c>
      <c r="C22" s="5" t="s">
        <v>12</v>
      </c>
      <c r="D22" s="2">
        <v>894</v>
      </c>
      <c r="E22" s="2">
        <v>434</v>
      </c>
      <c r="F22" s="2">
        <v>460</v>
      </c>
      <c r="G22" s="2" t="s">
        <v>33</v>
      </c>
      <c r="H22" s="3">
        <v>1071</v>
      </c>
      <c r="I22" s="3">
        <v>646</v>
      </c>
      <c r="J22" s="3">
        <v>83</v>
      </c>
      <c r="K22" s="3">
        <v>309</v>
      </c>
      <c r="L22" s="3"/>
      <c r="M22" s="3"/>
    </row>
    <row r="23" spans="1:21" ht="36.75" x14ac:dyDescent="0.25">
      <c r="A23" s="5" t="s">
        <v>12</v>
      </c>
      <c r="B23" s="5" t="s">
        <v>34</v>
      </c>
      <c r="C23" s="5" t="s">
        <v>12</v>
      </c>
      <c r="D23" s="2">
        <v>2890</v>
      </c>
      <c r="E23" s="2">
        <v>2350</v>
      </c>
      <c r="F23" s="2">
        <v>540</v>
      </c>
      <c r="G23" s="2" t="s">
        <v>34</v>
      </c>
      <c r="H23" s="3">
        <v>2980</v>
      </c>
      <c r="I23" s="3">
        <v>2278</v>
      </c>
      <c r="J23" s="3">
        <v>259</v>
      </c>
      <c r="K23" s="3">
        <v>409</v>
      </c>
      <c r="L23" s="3"/>
      <c r="M23" s="3"/>
    </row>
    <row r="24" spans="1:21" ht="48.75" x14ac:dyDescent="0.25">
      <c r="A24" s="5" t="s">
        <v>12</v>
      </c>
      <c r="B24" s="5" t="s">
        <v>35</v>
      </c>
      <c r="C24" s="5" t="s">
        <v>12</v>
      </c>
      <c r="D24" s="2">
        <v>918</v>
      </c>
      <c r="E24" s="2">
        <v>705</v>
      </c>
      <c r="F24" s="2">
        <v>213</v>
      </c>
      <c r="G24" s="2" t="s">
        <v>35</v>
      </c>
      <c r="H24" s="3">
        <v>903</v>
      </c>
      <c r="I24" s="3">
        <v>704</v>
      </c>
      <c r="J24" s="3">
        <v>83</v>
      </c>
      <c r="K24" s="3">
        <v>88</v>
      </c>
      <c r="L24" s="3"/>
      <c r="M24" s="3"/>
    </row>
    <row r="25" spans="1:21" ht="24" x14ac:dyDescent="0.25">
      <c r="A25" s="5" t="s">
        <v>12</v>
      </c>
      <c r="B25" s="5" t="s">
        <v>36</v>
      </c>
      <c r="C25" s="5" t="s">
        <v>12</v>
      </c>
      <c r="D25" s="2">
        <v>865</v>
      </c>
      <c r="E25" s="2">
        <v>678</v>
      </c>
      <c r="F25" s="2">
        <v>187</v>
      </c>
      <c r="G25" s="2" t="s">
        <v>36</v>
      </c>
      <c r="H25" s="3">
        <v>905</v>
      </c>
      <c r="I25" s="3">
        <v>701</v>
      </c>
      <c r="J25" s="3">
        <v>69</v>
      </c>
      <c r="K25" s="3">
        <v>111</v>
      </c>
      <c r="L25" s="3"/>
      <c r="M25" s="3"/>
    </row>
    <row r="26" spans="1:21" ht="24" x14ac:dyDescent="0.25">
      <c r="A26" s="5" t="s">
        <v>37</v>
      </c>
      <c r="B26" s="5" t="s">
        <v>38</v>
      </c>
      <c r="C26" s="5" t="s">
        <v>12</v>
      </c>
      <c r="D26" s="2">
        <v>924</v>
      </c>
      <c r="E26" s="2">
        <v>678</v>
      </c>
      <c r="F26" s="2">
        <v>246</v>
      </c>
      <c r="G26" s="2" t="s">
        <v>38</v>
      </c>
      <c r="H26" s="3">
        <v>949</v>
      </c>
      <c r="I26" s="3">
        <v>683</v>
      </c>
      <c r="J26" s="3">
        <v>151</v>
      </c>
      <c r="K26" s="3">
        <v>97</v>
      </c>
      <c r="L26" s="3"/>
      <c r="M26" s="3"/>
    </row>
    <row r="27" spans="1:21" ht="24.75" x14ac:dyDescent="0.25">
      <c r="A27" s="5" t="s">
        <v>37</v>
      </c>
      <c r="B27" s="5" t="s">
        <v>39</v>
      </c>
      <c r="C27" s="5" t="s">
        <v>12</v>
      </c>
      <c r="D27" s="2">
        <v>2137</v>
      </c>
      <c r="E27" s="2">
        <v>1575</v>
      </c>
      <c r="F27" s="2">
        <v>562</v>
      </c>
      <c r="G27" s="2" t="s">
        <v>39</v>
      </c>
      <c r="H27" s="3">
        <v>2298</v>
      </c>
      <c r="I27" s="3">
        <v>1636</v>
      </c>
      <c r="J27" s="3">
        <v>316</v>
      </c>
      <c r="K27" s="3">
        <v>299</v>
      </c>
      <c r="L27" s="3"/>
      <c r="M27" s="3"/>
    </row>
    <row r="28" spans="1:21" ht="36.75" x14ac:dyDescent="0.25">
      <c r="A28" s="5" t="s">
        <v>37</v>
      </c>
      <c r="B28" s="5" t="s">
        <v>40</v>
      </c>
      <c r="C28" s="5" t="s">
        <v>12</v>
      </c>
      <c r="D28" s="2">
        <v>1926</v>
      </c>
      <c r="E28" s="2">
        <v>1466</v>
      </c>
      <c r="F28" s="2">
        <v>460</v>
      </c>
      <c r="G28" s="2" t="s">
        <v>40</v>
      </c>
      <c r="H28" s="3">
        <v>1847</v>
      </c>
      <c r="I28" s="3">
        <v>1368</v>
      </c>
      <c r="J28" s="3">
        <v>264</v>
      </c>
      <c r="K28" s="3">
        <v>151</v>
      </c>
      <c r="L28" s="3"/>
      <c r="M28" s="3"/>
    </row>
    <row r="29" spans="1:21" ht="24" x14ac:dyDescent="0.25">
      <c r="A29" s="5" t="s">
        <v>37</v>
      </c>
      <c r="B29" s="5" t="s">
        <v>41</v>
      </c>
      <c r="C29" s="5" t="s">
        <v>12</v>
      </c>
      <c r="D29" s="2">
        <v>938</v>
      </c>
      <c r="E29" s="2">
        <v>609</v>
      </c>
      <c r="F29" s="2">
        <v>329</v>
      </c>
      <c r="G29" s="2" t="s">
        <v>42</v>
      </c>
      <c r="H29" s="3">
        <v>981</v>
      </c>
      <c r="I29" s="3">
        <v>656</v>
      </c>
      <c r="J29" s="3">
        <v>129</v>
      </c>
      <c r="K29" s="3">
        <v>165</v>
      </c>
      <c r="L29" s="3"/>
      <c r="M29" s="3"/>
    </row>
    <row r="30" spans="1:21" ht="24" x14ac:dyDescent="0.25">
      <c r="A30" s="5" t="s">
        <v>37</v>
      </c>
      <c r="B30" s="5" t="s">
        <v>43</v>
      </c>
      <c r="C30" s="5" t="s">
        <v>12</v>
      </c>
      <c r="G30" s="2"/>
      <c r="H30" s="3"/>
      <c r="I30" s="3"/>
      <c r="J30" s="3"/>
      <c r="K30" s="3"/>
      <c r="L30" s="3"/>
      <c r="M30" s="3"/>
    </row>
    <row r="31" spans="1:21" x14ac:dyDescent="0.25">
      <c r="D31" s="4">
        <f>SUM(D2:D30)</f>
        <v>41722</v>
      </c>
      <c r="F31" s="4">
        <f>SUM(F2:F30)</f>
        <v>11434</v>
      </c>
      <c r="H31" s="4">
        <f>SUM(H2:H30)</f>
        <v>44173</v>
      </c>
      <c r="J31" s="4">
        <f>SUM(J2:J30)</f>
        <v>5654</v>
      </c>
      <c r="K31" s="4">
        <f>SUM(K2:K30)</f>
        <v>6252</v>
      </c>
      <c r="L31" s="6">
        <f>K31+J31</f>
        <v>11906</v>
      </c>
      <c r="M31" s="7">
        <f>H31/D31</f>
        <v>1.0587459853314798</v>
      </c>
      <c r="N31" s="8">
        <f>M31*H31</f>
        <v>46767.986410047459</v>
      </c>
      <c r="O31" s="7">
        <f>L31/F31</f>
        <v>1.0412803918138884</v>
      </c>
      <c r="P31" s="8">
        <f>O31*L31</f>
        <v>12397.484344936156</v>
      </c>
      <c r="Q31" s="7">
        <f>F31/D31</f>
        <v>0.27405205886582618</v>
      </c>
      <c r="R31" s="7">
        <f>L31/H31</f>
        <v>0.26953116156928442</v>
      </c>
      <c r="S31" s="7">
        <f>P31/N31</f>
        <v>0.26508484321387688</v>
      </c>
      <c r="T31" s="8">
        <f>P31-F31</f>
        <v>963.48434493615605</v>
      </c>
      <c r="U31" s="7">
        <f>P31/F31</f>
        <v>1.0842648543760851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Wilson Craw</dc:creator>
  <cp:lastModifiedBy>Jenny Luckett</cp:lastModifiedBy>
  <dcterms:created xsi:type="dcterms:W3CDTF">2014-10-06T16:53:53Z</dcterms:created>
  <dcterms:modified xsi:type="dcterms:W3CDTF">2014-10-16T14:25:02Z</dcterms:modified>
</cp:coreProperties>
</file>