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 (1)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E27" i="1"/>
  <c r="Q27" i="1" l="1"/>
  <c r="O27" i="1"/>
  <c r="P27" i="1" s="1"/>
  <c r="M27" i="1"/>
  <c r="N27" i="1" s="1"/>
  <c r="L27" i="1"/>
  <c r="R27" i="1" s="1"/>
  <c r="U27" i="1" l="1"/>
  <c r="T27" i="1"/>
  <c r="S27" i="1"/>
  <c r="K27" i="1" l="1"/>
  <c r="J27" i="1"/>
  <c r="H27" i="1"/>
  <c r="F27" i="1"/>
  <c r="D27" i="1"/>
</calcChain>
</file>

<file path=xl/sharedStrings.xml><?xml version="1.0" encoding="utf-8"?>
<sst xmlns="http://schemas.openxmlformats.org/spreadsheetml/2006/main" count="118" uniqueCount="53">
  <si>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</si>
  <si>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</si>
  <si>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</si>
  <si>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</si>
  <si>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</si>
  <si>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</si>
  <si>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</si>
  <si>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</si>
  <si>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</si>
  <si>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</si>
  <si>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</si>
  <si>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</si>
  <si>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Bridgnorth</t>
  </si>
  <si>
    <t>Albrighton South</t>
  </si>
  <si>
    <t>Wrekin, The</t>
  </si>
  <si>
    <t>Donington and Albrighton North</t>
  </si>
  <si>
    <t>Shifnal Idsall</t>
  </si>
  <si>
    <t>Shifnal Manor</t>
  </si>
  <si>
    <t>Shifnal Rural</t>
  </si>
  <si>
    <t>Telford And Wrekin</t>
  </si>
  <si>
    <t>Apley Castle</t>
  </si>
  <si>
    <t>Arleston</t>
  </si>
  <si>
    <t>Church Aston and Lilleshall</t>
  </si>
  <si>
    <t>College</t>
  </si>
  <si>
    <t>Donnington</t>
  </si>
  <si>
    <t>Dothill</t>
  </si>
  <si>
    <t>Edgmond</t>
  </si>
  <si>
    <t>Ercall</t>
  </si>
  <si>
    <t>Ercall Magna</t>
  </si>
  <si>
    <t>Hadley and Leegomery</t>
  </si>
  <si>
    <t>Haygate</t>
  </si>
  <si>
    <t>Muxton</t>
  </si>
  <si>
    <t>Newport East</t>
  </si>
  <si>
    <t>Newport North</t>
  </si>
  <si>
    <t>Newport South</t>
  </si>
  <si>
    <t>Newport West</t>
  </si>
  <si>
    <t>Park</t>
  </si>
  <si>
    <t>Shawbirch</t>
  </si>
  <si>
    <t>Wrockwardine [1]</t>
  </si>
  <si>
    <t>Wrockwardine</t>
  </si>
  <si>
    <t>Wrockwardine [2]</t>
  </si>
  <si>
    <t>Albrighton</t>
  </si>
  <si>
    <t>Shifnal North</t>
  </si>
  <si>
    <t>Shifnal South and Cosford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</si>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</sst>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sqref="A1:U1048576"/>
    </sheetView>
  </sheetViews>
  <sheetFormatPr defaultRowHeight="15" x14ac:dyDescent="0.25"/>
  <cols>
    <col min="1" max="2" width="9.140625" style="4"/>
    <col min="3" max="3" width="10" style="4" customWidth="1"/>
    <col min="4" max="4" width="13.5703125" style="4" customWidth="1"/>
    <col min="5" max="5" width="14.42578125" style="4" customWidth="1"/>
    <col min="6" max="6" width="9.140625" style="4"/>
    <col min="7" max="7" width="13.140625" style="4" customWidth="1"/>
    <col min="8" max="8" width="14.42578125" style="4" customWidth="1"/>
    <col min="9" max="9" width="12.5703125" style="4" customWidth="1"/>
    <col min="10" max="10" width="17.140625" style="4" customWidth="1"/>
    <col min="11" max="11" width="18" style="4" customWidth="1"/>
    <col min="12" max="12" width="10.42578125" style="4" customWidth="1"/>
    <col min="13" max="13" width="11.42578125" style="4" customWidth="1"/>
    <col min="14" max="14" width="9.5703125" style="4" customWidth="1"/>
    <col min="15" max="15" width="11.28515625" style="4" customWidth="1"/>
    <col min="16" max="18" width="9.85546875" style="4" customWidth="1"/>
    <col min="19" max="19" width="10.7109375" style="4" customWidth="1"/>
    <col min="20" max="20" width="17.28515625" style="4" customWidth="1"/>
    <col min="21" max="21" width="19" style="4" customWidth="1"/>
    <col min="22" max="16384" width="9.140625" style="4"/>
  </cols>
  <sheetData>
    <row r="1" spans="1:21" ht="36.7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  <c r="H1" s="3" t="s">
        <v>51</v>
      </c>
      <c r="I1" s="3" t="s">
        <v>7</v>
      </c>
      <c r="J1" s="3" t="s">
        <v>8</v>
      </c>
      <c r="K1" s="3" t="s">
        <v>9</v>
      </c>
      <c r="L1" s="3" t="s">
        <v>44</v>
      </c>
      <c r="M1" s="3" t="s">
        <v>45</v>
      </c>
      <c r="N1" s="3" t="s">
        <v>10</v>
      </c>
      <c r="O1" s="3" t="s">
        <v>46</v>
      </c>
      <c r="P1" s="3" t="s">
        <v>11</v>
      </c>
      <c r="Q1" s="3" t="s">
        <v>47</v>
      </c>
      <c r="R1" s="3" t="s">
        <v>48</v>
      </c>
      <c r="S1" s="3" t="s">
        <v>52</v>
      </c>
      <c r="T1" s="3" t="s">
        <v>49</v>
      </c>
      <c r="U1" s="3" t="s">
        <v>50</v>
      </c>
    </row>
    <row r="2" spans="1:21" ht="24" x14ac:dyDescent="0.25">
      <c r="A2" s="5" t="s">
        <v>12</v>
      </c>
      <c r="B2" s="5" t="s">
        <v>13</v>
      </c>
      <c r="C2" s="5" t="s">
        <v>14</v>
      </c>
      <c r="D2" s="2">
        <v>1294</v>
      </c>
      <c r="E2" s="2">
        <v>868</v>
      </c>
      <c r="F2" s="2">
        <v>426</v>
      </c>
      <c r="G2" s="2" t="s">
        <v>41</v>
      </c>
      <c r="H2" s="3">
        <v>2004</v>
      </c>
      <c r="I2" s="3">
        <v>1403</v>
      </c>
      <c r="J2" s="3">
        <v>316</v>
      </c>
      <c r="K2" s="3">
        <v>252</v>
      </c>
      <c r="L2" s="3"/>
      <c r="M2" s="3"/>
    </row>
    <row r="3" spans="1:21" ht="48" x14ac:dyDescent="0.25">
      <c r="A3" s="5" t="s">
        <v>12</v>
      </c>
      <c r="B3" s="5" t="s">
        <v>15</v>
      </c>
      <c r="C3" s="5" t="s">
        <v>14</v>
      </c>
      <c r="D3" s="2">
        <v>1290</v>
      </c>
      <c r="E3" s="2">
        <v>842</v>
      </c>
      <c r="F3" s="2">
        <v>448</v>
      </c>
      <c r="G3" s="2" t="s">
        <v>42</v>
      </c>
      <c r="H3" s="3">
        <v>2058</v>
      </c>
      <c r="I3" s="3">
        <v>1271</v>
      </c>
      <c r="J3" s="3">
        <v>484</v>
      </c>
      <c r="K3" s="3">
        <v>252</v>
      </c>
      <c r="L3" s="3"/>
      <c r="M3" s="3"/>
    </row>
    <row r="4" spans="1:21" ht="36.75" x14ac:dyDescent="0.25">
      <c r="A4" s="5" t="s">
        <v>12</v>
      </c>
      <c r="B4" s="5" t="s">
        <v>16</v>
      </c>
      <c r="C4" s="5" t="s">
        <v>14</v>
      </c>
      <c r="D4" s="2">
        <v>1193</v>
      </c>
      <c r="E4" s="2">
        <v>762</v>
      </c>
      <c r="F4" s="2">
        <v>431</v>
      </c>
      <c r="G4" s="2" t="s">
        <v>43</v>
      </c>
      <c r="H4" s="3">
        <v>1971</v>
      </c>
      <c r="I4" s="3">
        <v>1245</v>
      </c>
      <c r="J4" s="3">
        <v>165</v>
      </c>
      <c r="K4" s="3">
        <v>527</v>
      </c>
      <c r="L4" s="3"/>
      <c r="M4" s="3"/>
    </row>
    <row r="5" spans="1:21" ht="24" x14ac:dyDescent="0.25">
      <c r="A5" s="5" t="s">
        <v>12</v>
      </c>
      <c r="B5" s="5" t="s">
        <v>17</v>
      </c>
      <c r="C5" s="5" t="s">
        <v>14</v>
      </c>
      <c r="D5" s="2">
        <v>1100</v>
      </c>
      <c r="E5" s="2">
        <v>873</v>
      </c>
      <c r="F5" s="2">
        <v>227</v>
      </c>
      <c r="G5" s="2"/>
      <c r="H5" s="3"/>
      <c r="I5" s="3"/>
      <c r="J5" s="3"/>
      <c r="K5" s="3"/>
      <c r="L5" s="3"/>
      <c r="M5" s="3"/>
    </row>
    <row r="6" spans="1:21" ht="24" x14ac:dyDescent="0.25">
      <c r="A6" s="5" t="s">
        <v>12</v>
      </c>
      <c r="B6" s="5" t="s">
        <v>18</v>
      </c>
      <c r="C6" s="5" t="s">
        <v>14</v>
      </c>
      <c r="D6" s="2">
        <v>716</v>
      </c>
      <c r="E6" s="2">
        <v>497</v>
      </c>
      <c r="F6" s="2">
        <v>219</v>
      </c>
      <c r="G6" s="2"/>
      <c r="H6" s="3"/>
      <c r="I6" s="3"/>
      <c r="J6" s="3"/>
      <c r="K6" s="3"/>
      <c r="L6" s="3"/>
      <c r="M6" s="3"/>
    </row>
    <row r="7" spans="1:21" ht="36" x14ac:dyDescent="0.25">
      <c r="A7" s="5" t="s">
        <v>19</v>
      </c>
      <c r="B7" s="5" t="s">
        <v>20</v>
      </c>
      <c r="C7" s="5" t="s">
        <v>14</v>
      </c>
      <c r="D7" s="2">
        <v>1094</v>
      </c>
      <c r="E7" s="2">
        <v>973</v>
      </c>
      <c r="F7" s="2">
        <v>121</v>
      </c>
      <c r="G7" s="2" t="s">
        <v>20</v>
      </c>
      <c r="H7" s="3">
        <v>1147</v>
      </c>
      <c r="I7" s="3">
        <v>951</v>
      </c>
      <c r="J7" s="3">
        <v>58</v>
      </c>
      <c r="K7" s="3">
        <v>127</v>
      </c>
      <c r="L7" s="3"/>
      <c r="M7" s="3"/>
    </row>
    <row r="8" spans="1:21" ht="36" x14ac:dyDescent="0.25">
      <c r="A8" s="5" t="s">
        <v>19</v>
      </c>
      <c r="B8" s="5" t="s">
        <v>21</v>
      </c>
      <c r="C8" s="5" t="s">
        <v>14</v>
      </c>
      <c r="D8" s="2">
        <v>1287</v>
      </c>
      <c r="E8" s="2">
        <v>738</v>
      </c>
      <c r="F8" s="2">
        <v>549</v>
      </c>
      <c r="G8" s="2" t="s">
        <v>21</v>
      </c>
      <c r="H8" s="3">
        <v>1339</v>
      </c>
      <c r="I8" s="3">
        <v>744</v>
      </c>
      <c r="J8" s="3">
        <v>368</v>
      </c>
      <c r="K8" s="3">
        <v>199</v>
      </c>
      <c r="L8" s="3"/>
      <c r="M8" s="3"/>
    </row>
    <row r="9" spans="1:21" ht="36.75" x14ac:dyDescent="0.25">
      <c r="A9" s="5" t="s">
        <v>19</v>
      </c>
      <c r="B9" s="5" t="s">
        <v>22</v>
      </c>
      <c r="C9" s="5" t="s">
        <v>14</v>
      </c>
      <c r="D9" s="2">
        <v>1161</v>
      </c>
      <c r="E9" s="2">
        <v>887</v>
      </c>
      <c r="F9" s="2">
        <v>274</v>
      </c>
      <c r="G9" s="2" t="s">
        <v>22</v>
      </c>
      <c r="H9" s="3">
        <v>1249</v>
      </c>
      <c r="I9" s="3">
        <v>1000</v>
      </c>
      <c r="J9" s="3">
        <v>90</v>
      </c>
      <c r="K9" s="3">
        <v>135</v>
      </c>
      <c r="L9" s="3"/>
      <c r="M9" s="3"/>
    </row>
    <row r="10" spans="1:21" ht="36" x14ac:dyDescent="0.25">
      <c r="A10" s="5" t="s">
        <v>19</v>
      </c>
      <c r="B10" s="5" t="s">
        <v>23</v>
      </c>
      <c r="C10" s="5" t="s">
        <v>14</v>
      </c>
      <c r="D10" s="2">
        <v>1306</v>
      </c>
      <c r="E10" s="2">
        <v>796</v>
      </c>
      <c r="F10" s="2">
        <v>510</v>
      </c>
      <c r="G10" s="2" t="s">
        <v>23</v>
      </c>
      <c r="H10" s="3">
        <v>1292</v>
      </c>
      <c r="I10" s="3">
        <v>715</v>
      </c>
      <c r="J10" s="3">
        <v>290</v>
      </c>
      <c r="K10" s="3">
        <v>255</v>
      </c>
      <c r="L10" s="3"/>
      <c r="M10" s="3"/>
    </row>
    <row r="11" spans="1:21" ht="36" x14ac:dyDescent="0.25">
      <c r="A11" s="5" t="s">
        <v>19</v>
      </c>
      <c r="B11" s="5" t="s">
        <v>24</v>
      </c>
      <c r="C11" s="5" t="s">
        <v>14</v>
      </c>
      <c r="D11" s="2">
        <v>2464</v>
      </c>
      <c r="E11" s="2">
        <v>1232</v>
      </c>
      <c r="F11" s="2">
        <v>1232</v>
      </c>
      <c r="G11" s="2" t="s">
        <v>24</v>
      </c>
      <c r="H11" s="3">
        <v>2714</v>
      </c>
      <c r="I11" s="3">
        <v>1376</v>
      </c>
      <c r="J11" s="3">
        <v>944</v>
      </c>
      <c r="K11" s="3">
        <v>349</v>
      </c>
      <c r="L11" s="3"/>
      <c r="M11" s="3"/>
    </row>
    <row r="12" spans="1:21" ht="36" x14ac:dyDescent="0.25">
      <c r="A12" s="5" t="s">
        <v>19</v>
      </c>
      <c r="B12" s="5" t="s">
        <v>25</v>
      </c>
      <c r="C12" s="5" t="s">
        <v>14</v>
      </c>
      <c r="D12" s="2">
        <v>1192</v>
      </c>
      <c r="E12" s="2">
        <v>839</v>
      </c>
      <c r="F12" s="2">
        <v>353</v>
      </c>
      <c r="G12" s="2" t="s">
        <v>25</v>
      </c>
      <c r="H12" s="3">
        <v>1113</v>
      </c>
      <c r="I12" s="3">
        <v>773</v>
      </c>
      <c r="J12" s="3">
        <v>205</v>
      </c>
      <c r="K12" s="3">
        <v>122</v>
      </c>
      <c r="L12" s="3"/>
      <c r="M12" s="3"/>
    </row>
    <row r="13" spans="1:21" ht="36" x14ac:dyDescent="0.25">
      <c r="A13" s="5" t="s">
        <v>19</v>
      </c>
      <c r="B13" s="5" t="s">
        <v>26</v>
      </c>
      <c r="C13" s="5" t="s">
        <v>14</v>
      </c>
      <c r="D13" s="2">
        <v>1047</v>
      </c>
      <c r="E13" s="2">
        <v>840</v>
      </c>
      <c r="F13" s="2">
        <v>207</v>
      </c>
      <c r="G13" s="2" t="s">
        <v>26</v>
      </c>
      <c r="H13" s="3">
        <v>1034</v>
      </c>
      <c r="I13" s="3">
        <v>831</v>
      </c>
      <c r="J13" s="3">
        <v>75</v>
      </c>
      <c r="K13" s="3">
        <v>101</v>
      </c>
      <c r="L13" s="3"/>
      <c r="M13" s="3"/>
    </row>
    <row r="14" spans="1:21" ht="36" x14ac:dyDescent="0.25">
      <c r="A14" s="5" t="s">
        <v>19</v>
      </c>
      <c r="B14" s="5" t="s">
        <v>27</v>
      </c>
      <c r="C14" s="5" t="s">
        <v>14</v>
      </c>
      <c r="D14" s="2">
        <v>1249</v>
      </c>
      <c r="E14" s="2">
        <v>1096</v>
      </c>
      <c r="F14" s="2">
        <v>153</v>
      </c>
      <c r="G14" s="2" t="s">
        <v>27</v>
      </c>
      <c r="H14" s="3">
        <v>1363</v>
      </c>
      <c r="I14" s="3">
        <v>1114</v>
      </c>
      <c r="J14" s="3">
        <v>108</v>
      </c>
      <c r="K14" s="3">
        <v>129</v>
      </c>
      <c r="L14" s="3"/>
      <c r="M14" s="3"/>
    </row>
    <row r="15" spans="1:21" ht="36" x14ac:dyDescent="0.25">
      <c r="A15" s="5" t="s">
        <v>19</v>
      </c>
      <c r="B15" s="5" t="s">
        <v>28</v>
      </c>
      <c r="C15" s="5" t="s">
        <v>14</v>
      </c>
      <c r="D15" s="2">
        <v>1146</v>
      </c>
      <c r="E15" s="2">
        <v>800</v>
      </c>
      <c r="F15" s="2">
        <v>346</v>
      </c>
      <c r="G15" s="2" t="s">
        <v>28</v>
      </c>
      <c r="H15" s="3">
        <v>1170</v>
      </c>
      <c r="I15" s="3">
        <v>837</v>
      </c>
      <c r="J15" s="3">
        <v>130</v>
      </c>
      <c r="K15" s="3">
        <v>161</v>
      </c>
      <c r="L15" s="3"/>
      <c r="M15" s="3"/>
    </row>
    <row r="16" spans="1:21" ht="48.75" x14ac:dyDescent="0.25">
      <c r="A16" s="5" t="s">
        <v>19</v>
      </c>
      <c r="B16" s="5" t="s">
        <v>29</v>
      </c>
      <c r="C16" s="5" t="s">
        <v>14</v>
      </c>
      <c r="D16" s="2">
        <v>4021</v>
      </c>
      <c r="E16" s="2">
        <v>2443</v>
      </c>
      <c r="F16" s="2">
        <v>1578</v>
      </c>
      <c r="G16" s="2" t="s">
        <v>29</v>
      </c>
      <c r="H16" s="3">
        <v>4392</v>
      </c>
      <c r="I16" s="3">
        <v>2389</v>
      </c>
      <c r="J16" s="3">
        <v>1133</v>
      </c>
      <c r="K16" s="3">
        <v>777</v>
      </c>
      <c r="L16" s="3"/>
      <c r="M16" s="3"/>
    </row>
    <row r="17" spans="1:21" ht="36" x14ac:dyDescent="0.25">
      <c r="A17" s="5" t="s">
        <v>19</v>
      </c>
      <c r="B17" s="5" t="s">
        <v>30</v>
      </c>
      <c r="C17" s="5" t="s">
        <v>14</v>
      </c>
      <c r="D17" s="2">
        <v>1266</v>
      </c>
      <c r="E17" s="2">
        <v>652</v>
      </c>
      <c r="F17" s="2">
        <v>614</v>
      </c>
      <c r="G17" s="2" t="s">
        <v>30</v>
      </c>
      <c r="H17" s="3">
        <v>1530</v>
      </c>
      <c r="I17" s="3">
        <v>710</v>
      </c>
      <c r="J17" s="3">
        <v>507</v>
      </c>
      <c r="K17" s="3">
        <v>275</v>
      </c>
      <c r="L17" s="3"/>
      <c r="M17" s="3"/>
    </row>
    <row r="18" spans="1:21" ht="36" x14ac:dyDescent="0.25">
      <c r="A18" s="5" t="s">
        <v>19</v>
      </c>
      <c r="B18" s="5" t="s">
        <v>31</v>
      </c>
      <c r="C18" s="5" t="s">
        <v>14</v>
      </c>
      <c r="D18" s="2">
        <v>2286</v>
      </c>
      <c r="E18" s="2">
        <v>1790</v>
      </c>
      <c r="F18" s="2">
        <v>496</v>
      </c>
      <c r="G18" s="2" t="s">
        <v>31</v>
      </c>
      <c r="H18" s="3">
        <v>2550</v>
      </c>
      <c r="I18" s="3">
        <v>1900</v>
      </c>
      <c r="J18" s="3">
        <v>313</v>
      </c>
      <c r="K18" s="3">
        <v>308</v>
      </c>
      <c r="L18" s="3"/>
      <c r="M18" s="3"/>
    </row>
    <row r="19" spans="1:21" ht="36" x14ac:dyDescent="0.25">
      <c r="A19" s="5" t="s">
        <v>19</v>
      </c>
      <c r="B19" s="5" t="s">
        <v>32</v>
      </c>
      <c r="C19" s="5" t="s">
        <v>14</v>
      </c>
      <c r="D19" s="2">
        <v>1086</v>
      </c>
      <c r="E19" s="2">
        <v>851</v>
      </c>
      <c r="F19" s="2">
        <v>235</v>
      </c>
      <c r="G19" s="2" t="s">
        <v>32</v>
      </c>
      <c r="H19" s="3">
        <v>1109</v>
      </c>
      <c r="I19" s="3">
        <v>804</v>
      </c>
      <c r="J19" s="3">
        <v>147</v>
      </c>
      <c r="K19" s="3">
        <v>142</v>
      </c>
      <c r="L19" s="3"/>
      <c r="M19" s="3"/>
    </row>
    <row r="20" spans="1:21" ht="36" x14ac:dyDescent="0.25">
      <c r="A20" s="5" t="s">
        <v>19</v>
      </c>
      <c r="B20" s="5" t="s">
        <v>33</v>
      </c>
      <c r="C20" s="5" t="s">
        <v>14</v>
      </c>
      <c r="D20" s="2">
        <v>1163</v>
      </c>
      <c r="E20" s="2">
        <v>923</v>
      </c>
      <c r="F20" s="2">
        <v>240</v>
      </c>
      <c r="G20" s="2" t="s">
        <v>33</v>
      </c>
      <c r="H20" s="3">
        <v>1256</v>
      </c>
      <c r="I20" s="3">
        <v>924</v>
      </c>
      <c r="J20" s="3">
        <v>150</v>
      </c>
      <c r="K20" s="3">
        <v>162</v>
      </c>
      <c r="L20" s="3"/>
      <c r="M20" s="3"/>
    </row>
    <row r="21" spans="1:21" ht="36" x14ac:dyDescent="0.25">
      <c r="A21" s="5" t="s">
        <v>19</v>
      </c>
      <c r="B21" s="5" t="s">
        <v>34</v>
      </c>
      <c r="C21" s="5" t="s">
        <v>14</v>
      </c>
      <c r="D21" s="2">
        <v>1098</v>
      </c>
      <c r="E21" s="2">
        <v>898</v>
      </c>
      <c r="F21" s="2">
        <v>200</v>
      </c>
      <c r="G21" s="2" t="s">
        <v>34</v>
      </c>
      <c r="H21" s="3">
        <v>1139</v>
      </c>
      <c r="I21" s="3">
        <v>860</v>
      </c>
      <c r="J21" s="3">
        <v>116</v>
      </c>
      <c r="K21" s="3">
        <v>140</v>
      </c>
      <c r="L21" s="3"/>
      <c r="M21" s="3"/>
    </row>
    <row r="22" spans="1:21" ht="36" x14ac:dyDescent="0.25">
      <c r="A22" s="5" t="s">
        <v>19</v>
      </c>
      <c r="B22" s="5" t="s">
        <v>35</v>
      </c>
      <c r="C22" s="5" t="s">
        <v>14</v>
      </c>
      <c r="D22" s="2">
        <v>1209</v>
      </c>
      <c r="E22" s="2">
        <v>848</v>
      </c>
      <c r="F22" s="2">
        <v>361</v>
      </c>
      <c r="G22" s="2" t="s">
        <v>35</v>
      </c>
      <c r="H22" s="3">
        <v>1249</v>
      </c>
      <c r="I22" s="3">
        <v>770</v>
      </c>
      <c r="J22" s="3">
        <v>181</v>
      </c>
      <c r="K22" s="3">
        <v>274</v>
      </c>
      <c r="L22" s="3"/>
      <c r="M22" s="3"/>
    </row>
    <row r="23" spans="1:21" ht="36" x14ac:dyDescent="0.25">
      <c r="A23" s="5" t="s">
        <v>19</v>
      </c>
      <c r="B23" s="5" t="s">
        <v>36</v>
      </c>
      <c r="C23" s="5" t="s">
        <v>14</v>
      </c>
      <c r="D23" s="2">
        <v>1087</v>
      </c>
      <c r="E23" s="2">
        <v>913</v>
      </c>
      <c r="F23" s="2">
        <v>174</v>
      </c>
      <c r="G23" s="2" t="s">
        <v>36</v>
      </c>
      <c r="H23" s="3">
        <v>1073</v>
      </c>
      <c r="I23" s="3">
        <v>885</v>
      </c>
      <c r="J23" s="3">
        <v>96</v>
      </c>
      <c r="K23" s="3">
        <v>83</v>
      </c>
      <c r="L23" s="3"/>
      <c r="M23" s="3"/>
    </row>
    <row r="24" spans="1:21" ht="36" x14ac:dyDescent="0.25">
      <c r="A24" s="5" t="s">
        <v>19</v>
      </c>
      <c r="B24" s="5" t="s">
        <v>37</v>
      </c>
      <c r="C24" s="5" t="s">
        <v>14</v>
      </c>
      <c r="D24" s="2">
        <v>1203</v>
      </c>
      <c r="E24" s="2">
        <v>1034</v>
      </c>
      <c r="F24" s="2">
        <v>169</v>
      </c>
      <c r="G24" s="2" t="s">
        <v>37</v>
      </c>
      <c r="H24" s="3">
        <v>1196</v>
      </c>
      <c r="I24" s="3">
        <v>971</v>
      </c>
      <c r="J24" s="3">
        <v>86</v>
      </c>
      <c r="K24" s="3">
        <v>127</v>
      </c>
      <c r="L24" s="3"/>
      <c r="M24" s="3"/>
    </row>
    <row r="25" spans="1:21" ht="36" x14ac:dyDescent="0.25">
      <c r="A25" s="5" t="s">
        <v>19</v>
      </c>
      <c r="B25" s="5" t="s">
        <v>38</v>
      </c>
      <c r="C25" s="5" t="s">
        <v>14</v>
      </c>
      <c r="D25" s="2">
        <v>1921</v>
      </c>
      <c r="E25" s="2">
        <v>1595</v>
      </c>
      <c r="F25" s="2">
        <v>326</v>
      </c>
      <c r="G25" s="2" t="s">
        <v>39</v>
      </c>
      <c r="H25" s="3">
        <v>2267</v>
      </c>
      <c r="I25" s="3">
        <v>1817</v>
      </c>
      <c r="J25" s="3">
        <v>124</v>
      </c>
      <c r="K25" s="3">
        <v>282</v>
      </c>
      <c r="L25" s="3"/>
      <c r="M25" s="3"/>
    </row>
    <row r="26" spans="1:21" ht="36" x14ac:dyDescent="0.25">
      <c r="A26" s="5" t="s">
        <v>19</v>
      </c>
      <c r="B26" s="5" t="s">
        <v>40</v>
      </c>
      <c r="C26" s="5" t="s">
        <v>14</v>
      </c>
      <c r="G26" s="2"/>
      <c r="H26" s="3"/>
      <c r="I26" s="3"/>
      <c r="J26" s="3"/>
      <c r="K26" s="3"/>
      <c r="L26" s="3"/>
      <c r="M26" s="3"/>
    </row>
    <row r="27" spans="1:21" x14ac:dyDescent="0.25">
      <c r="D27" s="4">
        <f>SUM(D2:D26)</f>
        <v>33879</v>
      </c>
      <c r="E27" s="4">
        <f>SUM(E2:E26)</f>
        <v>23990</v>
      </c>
      <c r="F27" s="4">
        <f>SUM(F2:F26)</f>
        <v>9889</v>
      </c>
      <c r="H27" s="4">
        <f>SUM(H2:H26)</f>
        <v>36215</v>
      </c>
      <c r="I27" s="4">
        <f>SUM(I2:I26)</f>
        <v>24290</v>
      </c>
      <c r="J27" s="4">
        <f>SUM(J2:J26)</f>
        <v>6086</v>
      </c>
      <c r="K27" s="4">
        <f>SUM(K2:K26)</f>
        <v>5179</v>
      </c>
      <c r="L27" s="6">
        <f>K27+J27</f>
        <v>11265</v>
      </c>
      <c r="M27" s="7">
        <f>H27/D27</f>
        <v>1.0689512677469819</v>
      </c>
      <c r="N27" s="8">
        <f>M27*H27</f>
        <v>38712.070161456948</v>
      </c>
      <c r="O27" s="7">
        <f>L27/F27</f>
        <v>1.1391445039943371</v>
      </c>
      <c r="P27" s="8">
        <f>O27*L27</f>
        <v>12832.462837496207</v>
      </c>
      <c r="Q27" s="7">
        <f>F27/D27</f>
        <v>0.29189173234156851</v>
      </c>
      <c r="R27" s="7">
        <f>L27/H27</f>
        <v>0.3110589534723181</v>
      </c>
      <c r="S27" s="7">
        <f>P27/N27</f>
        <v>0.33148480006302122</v>
      </c>
      <c r="T27" s="8">
        <f>P27-F27</f>
        <v>2943.4628374962067</v>
      </c>
      <c r="U27" s="7">
        <f>P27/F27</f>
        <v>1.2976502009805042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2014-10-03T12:24:59Z</dcterms:created>
  <dcterms:modified xsi:type="dcterms:W3CDTF">2014-10-16T14:46:20Z</dcterms:modified>
</cp:coreProperties>
</file>