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ocuments\Individual campaigns\Renter Champions\"/>
    </mc:Choice>
  </mc:AlternateContent>
  <bookViews>
    <workbookView xWindow="0" yWindow="0" windowWidth="20490" windowHeight="7155" activeTab="1"/>
  </bookViews>
  <sheets>
    <sheet name="Unitary authorities" sheetId="1" r:id="rId1"/>
    <sheet name="Berwick" sheetId="2" r:id="rId2"/>
  </sheets>
  <definedNames>
    <definedName name="_xlnm._FilterDatabase" localSheetId="0" hidden="1">'Unitary authorities'!$A$2:$V$796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Q43" i="2" s="1"/>
  <c r="J43" i="2"/>
  <c r="G43" i="2"/>
  <c r="O43" i="2" s="1"/>
  <c r="P43" i="2" s="1"/>
  <c r="F43" i="2"/>
  <c r="E43" i="2"/>
  <c r="C43" i="2"/>
  <c r="M43" i="2" s="1"/>
  <c r="N43" i="2" s="1"/>
  <c r="L796" i="1"/>
  <c r="M796" i="1" s="1"/>
  <c r="K796" i="1"/>
  <c r="I796" i="1"/>
  <c r="N796" i="1" s="1"/>
  <c r="O796" i="1" s="1"/>
  <c r="G796" i="1"/>
  <c r="R796" i="1" s="1"/>
  <c r="E796" i="1"/>
  <c r="R774" i="1"/>
  <c r="L774" i="1"/>
  <c r="M774" i="1" s="1"/>
  <c r="K774" i="1"/>
  <c r="I774" i="1"/>
  <c r="N774" i="1" s="1"/>
  <c r="O774" i="1" s="1"/>
  <c r="G774" i="1"/>
  <c r="E774" i="1"/>
  <c r="M747" i="1"/>
  <c r="P747" i="1" s="1"/>
  <c r="Q747" i="1" s="1"/>
  <c r="L747" i="1"/>
  <c r="K747" i="1"/>
  <c r="I747" i="1"/>
  <c r="N747" i="1" s="1"/>
  <c r="O747" i="1" s="1"/>
  <c r="G747" i="1"/>
  <c r="R747" i="1" s="1"/>
  <c r="E747" i="1"/>
  <c r="L726" i="1"/>
  <c r="K726" i="1"/>
  <c r="M726" i="1" s="1"/>
  <c r="I726" i="1"/>
  <c r="N726" i="1" s="1"/>
  <c r="O726" i="1" s="1"/>
  <c r="G726" i="1"/>
  <c r="R726" i="1" s="1"/>
  <c r="E726" i="1"/>
  <c r="L702" i="1"/>
  <c r="K702" i="1"/>
  <c r="M702" i="1" s="1"/>
  <c r="I702" i="1"/>
  <c r="N702" i="1" s="1"/>
  <c r="O702" i="1" s="1"/>
  <c r="G702" i="1"/>
  <c r="R702" i="1" s="1"/>
  <c r="E702" i="1"/>
  <c r="R683" i="1"/>
  <c r="L683" i="1"/>
  <c r="K683" i="1"/>
  <c r="M683" i="1" s="1"/>
  <c r="I683" i="1"/>
  <c r="N683" i="1" s="1"/>
  <c r="O683" i="1" s="1"/>
  <c r="G683" i="1"/>
  <c r="E683" i="1"/>
  <c r="M659" i="1"/>
  <c r="L659" i="1"/>
  <c r="K659" i="1"/>
  <c r="I659" i="1"/>
  <c r="N659" i="1" s="1"/>
  <c r="O659" i="1" s="1"/>
  <c r="G659" i="1"/>
  <c r="R659" i="1" s="1"/>
  <c r="E659" i="1"/>
  <c r="L630" i="1"/>
  <c r="K630" i="1"/>
  <c r="I630" i="1"/>
  <c r="G630" i="1"/>
  <c r="E630" i="1"/>
  <c r="L604" i="1"/>
  <c r="K604" i="1"/>
  <c r="M604" i="1" s="1"/>
  <c r="P604" i="1" s="1"/>
  <c r="Q604" i="1" s="1"/>
  <c r="I604" i="1"/>
  <c r="N604" i="1" s="1"/>
  <c r="O604" i="1" s="1"/>
  <c r="G604" i="1"/>
  <c r="R604" i="1" s="1"/>
  <c r="E604" i="1"/>
  <c r="R565" i="1"/>
  <c r="L565" i="1"/>
  <c r="K565" i="1"/>
  <c r="M565" i="1" s="1"/>
  <c r="I565" i="1"/>
  <c r="N565" i="1" s="1"/>
  <c r="O565" i="1" s="1"/>
  <c r="G565" i="1"/>
  <c r="E565" i="1"/>
  <c r="M540" i="1"/>
  <c r="L540" i="1"/>
  <c r="K540" i="1"/>
  <c r="I540" i="1"/>
  <c r="N540" i="1" s="1"/>
  <c r="O540" i="1" s="1"/>
  <c r="G540" i="1"/>
  <c r="R540" i="1" s="1"/>
  <c r="E540" i="1"/>
  <c r="P521" i="1"/>
  <c r="Q521" i="1" s="1"/>
  <c r="L521" i="1"/>
  <c r="M521" i="1" s="1"/>
  <c r="S521" i="1" s="1"/>
  <c r="K521" i="1"/>
  <c r="I521" i="1"/>
  <c r="N521" i="1" s="1"/>
  <c r="O521" i="1" s="1"/>
  <c r="T521" i="1" s="1"/>
  <c r="G521" i="1"/>
  <c r="R521" i="1" s="1"/>
  <c r="E521" i="1"/>
  <c r="O499" i="1"/>
  <c r="L499" i="1"/>
  <c r="M499" i="1" s="1"/>
  <c r="P499" i="1" s="1"/>
  <c r="Q499" i="1" s="1"/>
  <c r="K499" i="1"/>
  <c r="I499" i="1"/>
  <c r="N499" i="1" s="1"/>
  <c r="G499" i="1"/>
  <c r="R499" i="1" s="1"/>
  <c r="E499" i="1"/>
  <c r="R475" i="1"/>
  <c r="N475" i="1"/>
  <c r="O475" i="1" s="1"/>
  <c r="L475" i="1"/>
  <c r="M475" i="1" s="1"/>
  <c r="K475" i="1"/>
  <c r="I475" i="1"/>
  <c r="G475" i="1"/>
  <c r="E475" i="1"/>
  <c r="M435" i="1"/>
  <c r="L435" i="1"/>
  <c r="K435" i="1"/>
  <c r="I435" i="1"/>
  <c r="N435" i="1" s="1"/>
  <c r="O435" i="1" s="1"/>
  <c r="G435" i="1"/>
  <c r="R435" i="1" s="1"/>
  <c r="E435" i="1"/>
  <c r="L396" i="1"/>
  <c r="M396" i="1" s="1"/>
  <c r="S396" i="1" s="1"/>
  <c r="K396" i="1"/>
  <c r="I396" i="1"/>
  <c r="G396" i="1"/>
  <c r="E396" i="1"/>
  <c r="L373" i="1"/>
  <c r="K373" i="1"/>
  <c r="I373" i="1"/>
  <c r="N373" i="1" s="1"/>
  <c r="O373" i="1" s="1"/>
  <c r="G373" i="1"/>
  <c r="R373" i="1" s="1"/>
  <c r="E373" i="1"/>
  <c r="R343" i="1"/>
  <c r="L343" i="1"/>
  <c r="M343" i="1" s="1"/>
  <c r="K343" i="1"/>
  <c r="I343" i="1"/>
  <c r="N343" i="1" s="1"/>
  <c r="O343" i="1" s="1"/>
  <c r="G343" i="1"/>
  <c r="E343" i="1"/>
  <c r="M324" i="1"/>
  <c r="L324" i="1"/>
  <c r="K324" i="1"/>
  <c r="I324" i="1"/>
  <c r="N324" i="1" s="1"/>
  <c r="O324" i="1" s="1"/>
  <c r="G324" i="1"/>
  <c r="R324" i="1" s="1"/>
  <c r="E324" i="1"/>
  <c r="P303" i="1"/>
  <c r="Q303" i="1" s="1"/>
  <c r="L303" i="1"/>
  <c r="M303" i="1" s="1"/>
  <c r="S303" i="1" s="1"/>
  <c r="K303" i="1"/>
  <c r="I303" i="1"/>
  <c r="N303" i="1" s="1"/>
  <c r="O303" i="1" s="1"/>
  <c r="T303" i="1" s="1"/>
  <c r="G303" i="1"/>
  <c r="R303" i="1" s="1"/>
  <c r="E303" i="1"/>
  <c r="O276" i="1"/>
  <c r="L276" i="1"/>
  <c r="M276" i="1" s="1"/>
  <c r="P276" i="1" s="1"/>
  <c r="Q276" i="1" s="1"/>
  <c r="K276" i="1"/>
  <c r="I276" i="1"/>
  <c r="N276" i="1" s="1"/>
  <c r="G276" i="1"/>
  <c r="R276" i="1" s="1"/>
  <c r="E276" i="1"/>
  <c r="R252" i="1"/>
  <c r="N252" i="1"/>
  <c r="O252" i="1" s="1"/>
  <c r="L252" i="1"/>
  <c r="M252" i="1" s="1"/>
  <c r="K252" i="1"/>
  <c r="I252" i="1"/>
  <c r="G252" i="1"/>
  <c r="E252" i="1"/>
  <c r="M220" i="1"/>
  <c r="L220" i="1"/>
  <c r="K220" i="1"/>
  <c r="I220" i="1"/>
  <c r="N220" i="1" s="1"/>
  <c r="O220" i="1" s="1"/>
  <c r="G220" i="1"/>
  <c r="R220" i="1" s="1"/>
  <c r="E220" i="1"/>
  <c r="L197" i="1"/>
  <c r="M197" i="1" s="1"/>
  <c r="S197" i="1" s="1"/>
  <c r="K197" i="1"/>
  <c r="I197" i="1"/>
  <c r="G197" i="1"/>
  <c r="E197" i="1"/>
  <c r="L173" i="1"/>
  <c r="K173" i="1"/>
  <c r="I173" i="1"/>
  <c r="N173" i="1" s="1"/>
  <c r="O173" i="1" s="1"/>
  <c r="G173" i="1"/>
  <c r="R173" i="1" s="1"/>
  <c r="E173" i="1"/>
  <c r="V149" i="1"/>
  <c r="R149" i="1"/>
  <c r="M149" i="1"/>
  <c r="P149" i="1" s="1"/>
  <c r="Q149" i="1" s="1"/>
  <c r="L149" i="1"/>
  <c r="K149" i="1"/>
  <c r="I149" i="1"/>
  <c r="N149" i="1" s="1"/>
  <c r="O149" i="1" s="1"/>
  <c r="G149" i="1"/>
  <c r="E149" i="1"/>
  <c r="M128" i="1"/>
  <c r="L128" i="1"/>
  <c r="K128" i="1"/>
  <c r="I128" i="1"/>
  <c r="N128" i="1" s="1"/>
  <c r="O128" i="1" s="1"/>
  <c r="G128" i="1"/>
  <c r="R128" i="1" s="1"/>
  <c r="E128" i="1"/>
  <c r="L103" i="1"/>
  <c r="M103" i="1" s="1"/>
  <c r="S103" i="1" s="1"/>
  <c r="K103" i="1"/>
  <c r="I103" i="1"/>
  <c r="N103" i="1" s="1"/>
  <c r="O103" i="1" s="1"/>
  <c r="G103" i="1"/>
  <c r="E103" i="1"/>
  <c r="L81" i="1"/>
  <c r="K81" i="1"/>
  <c r="I81" i="1"/>
  <c r="N81" i="1" s="1"/>
  <c r="O81" i="1" s="1"/>
  <c r="G81" i="1"/>
  <c r="E81" i="1"/>
  <c r="R81" i="1" s="1"/>
  <c r="V59" i="1"/>
  <c r="R59" i="1"/>
  <c r="M59" i="1"/>
  <c r="P59" i="1" s="1"/>
  <c r="Q59" i="1" s="1"/>
  <c r="L59" i="1"/>
  <c r="K59" i="1"/>
  <c r="I59" i="1"/>
  <c r="N59" i="1" s="1"/>
  <c r="O59" i="1" s="1"/>
  <c r="G59" i="1"/>
  <c r="E59" i="1"/>
  <c r="M38" i="1"/>
  <c r="L38" i="1"/>
  <c r="K38" i="1"/>
  <c r="I38" i="1"/>
  <c r="N38" i="1" s="1"/>
  <c r="O38" i="1" s="1"/>
  <c r="G38" i="1"/>
  <c r="R38" i="1" s="1"/>
  <c r="E38" i="1"/>
  <c r="U43" i="2" l="1"/>
  <c r="T43" i="2"/>
  <c r="S43" i="2"/>
  <c r="R43" i="2"/>
  <c r="P565" i="1"/>
  <c r="Q565" i="1" s="1"/>
  <c r="S565" i="1"/>
  <c r="P659" i="1"/>
  <c r="Q659" i="1" s="1"/>
  <c r="S659" i="1"/>
  <c r="S702" i="1"/>
  <c r="P702" i="1"/>
  <c r="Q702" i="1" s="1"/>
  <c r="P128" i="1"/>
  <c r="Q128" i="1" s="1"/>
  <c r="S128" i="1"/>
  <c r="U149" i="1"/>
  <c r="T149" i="1"/>
  <c r="M173" i="1"/>
  <c r="R197" i="1"/>
  <c r="P197" i="1"/>
  <c r="Q197" i="1" s="1"/>
  <c r="S276" i="1"/>
  <c r="P343" i="1"/>
  <c r="Q343" i="1" s="1"/>
  <c r="S343" i="1"/>
  <c r="M373" i="1"/>
  <c r="R396" i="1"/>
  <c r="P396" i="1"/>
  <c r="Q396" i="1" s="1"/>
  <c r="S499" i="1"/>
  <c r="R630" i="1"/>
  <c r="S726" i="1"/>
  <c r="P726" i="1"/>
  <c r="Q726" i="1" s="1"/>
  <c r="P774" i="1"/>
  <c r="Q774" i="1" s="1"/>
  <c r="S774" i="1"/>
  <c r="P435" i="1"/>
  <c r="Q435" i="1" s="1"/>
  <c r="S435" i="1"/>
  <c r="V604" i="1"/>
  <c r="U604" i="1"/>
  <c r="T604" i="1"/>
  <c r="T747" i="1"/>
  <c r="U747" i="1"/>
  <c r="V747" i="1"/>
  <c r="P38" i="1"/>
  <c r="Q38" i="1" s="1"/>
  <c r="S38" i="1"/>
  <c r="U59" i="1"/>
  <c r="T59" i="1"/>
  <c r="M81" i="1"/>
  <c r="R103" i="1"/>
  <c r="P103" i="1"/>
  <c r="Q103" i="1" s="1"/>
  <c r="N197" i="1"/>
  <c r="O197" i="1" s="1"/>
  <c r="P324" i="1"/>
  <c r="Q324" i="1" s="1"/>
  <c r="S324" i="1"/>
  <c r="N396" i="1"/>
  <c r="O396" i="1" s="1"/>
  <c r="P540" i="1"/>
  <c r="Q540" i="1" s="1"/>
  <c r="S540" i="1"/>
  <c r="N630" i="1"/>
  <c r="O630" i="1" s="1"/>
  <c r="P683" i="1"/>
  <c r="Q683" i="1" s="1"/>
  <c r="S683" i="1"/>
  <c r="P220" i="1"/>
  <c r="Q220" i="1" s="1"/>
  <c r="S220" i="1"/>
  <c r="P252" i="1"/>
  <c r="Q252" i="1" s="1"/>
  <c r="S252" i="1"/>
  <c r="V276" i="1"/>
  <c r="U276" i="1"/>
  <c r="T276" i="1"/>
  <c r="V303" i="1"/>
  <c r="U303" i="1"/>
  <c r="P475" i="1"/>
  <c r="Q475" i="1" s="1"/>
  <c r="S475" i="1"/>
  <c r="V499" i="1"/>
  <c r="U499" i="1"/>
  <c r="T499" i="1"/>
  <c r="V521" i="1"/>
  <c r="U521" i="1"/>
  <c r="S604" i="1"/>
  <c r="M630" i="1"/>
  <c r="P796" i="1"/>
  <c r="Q796" i="1" s="1"/>
  <c r="S796" i="1"/>
  <c r="S59" i="1"/>
  <c r="S149" i="1"/>
  <c r="S747" i="1"/>
  <c r="S630" i="1" l="1"/>
  <c r="P630" i="1"/>
  <c r="Q630" i="1" s="1"/>
  <c r="U475" i="1"/>
  <c r="T475" i="1"/>
  <c r="V475" i="1"/>
  <c r="V726" i="1"/>
  <c r="T726" i="1"/>
  <c r="U726" i="1"/>
  <c r="V396" i="1"/>
  <c r="U396" i="1"/>
  <c r="T396" i="1"/>
  <c r="U343" i="1"/>
  <c r="T343" i="1"/>
  <c r="V343" i="1"/>
  <c r="P173" i="1"/>
  <c r="Q173" i="1" s="1"/>
  <c r="S173" i="1"/>
  <c r="T128" i="1"/>
  <c r="V128" i="1"/>
  <c r="U128" i="1"/>
  <c r="T659" i="1"/>
  <c r="V659" i="1"/>
  <c r="U659" i="1"/>
  <c r="V796" i="1"/>
  <c r="U796" i="1"/>
  <c r="T796" i="1"/>
  <c r="U252" i="1"/>
  <c r="T252" i="1"/>
  <c r="V252" i="1"/>
  <c r="V103" i="1"/>
  <c r="U103" i="1"/>
  <c r="T103" i="1"/>
  <c r="U774" i="1"/>
  <c r="T774" i="1"/>
  <c r="V774" i="1"/>
  <c r="T220" i="1"/>
  <c r="V220" i="1"/>
  <c r="U220" i="1"/>
  <c r="T324" i="1"/>
  <c r="V324" i="1"/>
  <c r="U324" i="1"/>
  <c r="P81" i="1"/>
  <c r="Q81" i="1" s="1"/>
  <c r="S81" i="1"/>
  <c r="T38" i="1"/>
  <c r="V38" i="1"/>
  <c r="U38" i="1"/>
  <c r="T435" i="1"/>
  <c r="V435" i="1"/>
  <c r="U435" i="1"/>
  <c r="V702" i="1"/>
  <c r="U702" i="1"/>
  <c r="T702" i="1"/>
  <c r="U683" i="1"/>
  <c r="T683" i="1"/>
  <c r="V683" i="1"/>
  <c r="T540" i="1"/>
  <c r="V540" i="1"/>
  <c r="U540" i="1"/>
  <c r="P373" i="1"/>
  <c r="Q373" i="1" s="1"/>
  <c r="S373" i="1"/>
  <c r="V197" i="1"/>
  <c r="U197" i="1"/>
  <c r="T197" i="1"/>
  <c r="U565" i="1"/>
  <c r="T565" i="1"/>
  <c r="V565" i="1"/>
  <c r="V173" i="1" l="1"/>
  <c r="U173" i="1"/>
  <c r="T173" i="1"/>
  <c r="V373" i="1"/>
  <c r="U373" i="1"/>
  <c r="T373" i="1"/>
  <c r="V630" i="1"/>
  <c r="U630" i="1"/>
  <c r="T630" i="1"/>
  <c r="V81" i="1"/>
  <c r="U81" i="1"/>
  <c r="T81" i="1"/>
</calcChain>
</file>

<file path=xl/sharedStrings.xml><?xml version="1.0" encoding="utf-8"?>
<sst xmlns="http://schemas.openxmlformats.org/spreadsheetml/2006/main" count="3656" uniqueCount="1198">
  <si>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</si>
  <si>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</si>
  <si>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</si>
  <si>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</si>
  <si>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</si>
  <si>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</si>
  <si>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</si>
  <si>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</si>
  <si>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</si>
  <si>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</si>
  <si>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Total Rent</t>
  </si>
  <si>
    <t>pop01-11 %</t>
  </si>
  <si>
    <t>2021 pop</t>
  </si>
  <si>
    <t>rent01-11%</t>
  </si>
  <si>
    <t>2021 rent</t>
  </si>
  <si>
    <t>2001 rent</t>
  </si>
  <si>
    <t>2011 rent</t>
  </si>
  <si>
    <t>01-21 renter change</t>
  </si>
  <si>
    <t>01-21 % renter change</t>
  </si>
  <si>
    <t>Sedgefield</t>
  </si>
  <si>
    <t>Byerley</t>
  </si>
  <si>
    <t>Bishop Auckland</t>
  </si>
  <si>
    <t>Barnard Castle East</t>
  </si>
  <si>
    <t>Low Spennymoor and Tudhoe Grange</t>
  </si>
  <si>
    <t>Barnard Castle West</t>
  </si>
  <si>
    <t>Middlestone</t>
  </si>
  <si>
    <t>Bishop Auckland Town</t>
  </si>
  <si>
    <t>Spennymoor</t>
  </si>
  <si>
    <t>Coundon</t>
  </si>
  <si>
    <t>Sunnydale</t>
  </si>
  <si>
    <t>Evenwood</t>
  </si>
  <si>
    <t>Thickley</t>
  </si>
  <si>
    <t>Ferryhill</t>
  </si>
  <si>
    <t>Tudhoe</t>
  </si>
  <si>
    <t>Shildon East</t>
  </si>
  <si>
    <t>Teesdale</t>
  </si>
  <si>
    <t>Shildon West</t>
  </si>
  <si>
    <t>Barnard Castle North</t>
  </si>
  <si>
    <t>Spennymoor and Middlestone</t>
  </si>
  <si>
    <t>Barningham and Ovington</t>
  </si>
  <si>
    <t>West Auckland</t>
  </si>
  <si>
    <t>Cockfield</t>
  </si>
  <si>
    <t>Woodhouse Close</t>
  </si>
  <si>
    <t>Cotherstone with Lartington</t>
  </si>
  <si>
    <t>Eggleston</t>
  </si>
  <si>
    <t>Etherley</t>
  </si>
  <si>
    <t>Evenwood, Ramshaw and Lands</t>
  </si>
  <si>
    <t>Gainford and Winston</t>
  </si>
  <si>
    <t>Greta</t>
  </si>
  <si>
    <t>Hamsterley and South Bedburn</t>
  </si>
  <si>
    <t>Ingleton</t>
  </si>
  <si>
    <t>Lynesack</t>
  </si>
  <si>
    <t>Middleton-in-Teesdale</t>
  </si>
  <si>
    <t>Romaldkirk</t>
  </si>
  <si>
    <t>Staindrop</t>
  </si>
  <si>
    <t xml:space="preserve">Startforth </t>
  </si>
  <si>
    <t>Startforth</t>
  </si>
  <si>
    <t>Streatlam and Whorlton</t>
  </si>
  <si>
    <t>Wear Valley</t>
  </si>
  <si>
    <t>Bishop Auckland Town [1]</t>
  </si>
  <si>
    <t>Bishop Auckland Town [2]</t>
  </si>
  <si>
    <t>Cockton Hill</t>
  </si>
  <si>
    <t>Dene Valley</t>
  </si>
  <si>
    <t>Escomb</t>
  </si>
  <si>
    <t>Henknowle</t>
  </si>
  <si>
    <t>Blyth Valley</t>
  </si>
  <si>
    <t>Cowpen</t>
  </si>
  <si>
    <t>Cramlington East</t>
  </si>
  <si>
    <t>Cramlington Eastfield with East Hartford</t>
  </si>
  <si>
    <t>Cramlington Eastfield</t>
  </si>
  <si>
    <t>Cramlington North</t>
  </si>
  <si>
    <t>Cramlington Parkside</t>
  </si>
  <si>
    <t>Cramlington South East</t>
  </si>
  <si>
    <t>Cramlington Village</t>
  </si>
  <si>
    <t>Cramlington West</t>
  </si>
  <si>
    <t>Croft</t>
  </si>
  <si>
    <t>Hartley</t>
  </si>
  <si>
    <t>Holywell</t>
  </si>
  <si>
    <t>Isabella</t>
  </si>
  <si>
    <t>Kitty Brewster</t>
  </si>
  <si>
    <t>Newsham</t>
  </si>
  <si>
    <t>Newsham and New Delaval</t>
  </si>
  <si>
    <t>Plessey</t>
  </si>
  <si>
    <t>Seghill with Seaton Delaval</t>
  </si>
  <si>
    <t>Seaton Delaval</t>
  </si>
  <si>
    <t>South Blyth</t>
  </si>
  <si>
    <t>Seghill</t>
  </si>
  <si>
    <t>Wensleydale</t>
  </si>
  <si>
    <t>South Beach</t>
  </si>
  <si>
    <t>South Newsham</t>
  </si>
  <si>
    <t>Carrick</t>
  </si>
  <si>
    <t>Mount Hawke</t>
  </si>
  <si>
    <t>Camborne and Redruth</t>
  </si>
  <si>
    <t>Camborne Central</t>
  </si>
  <si>
    <t>Kerrier</t>
  </si>
  <si>
    <t>Camborne North</t>
  </si>
  <si>
    <t>Camborne South</t>
  </si>
  <si>
    <t>Camborne West</t>
  </si>
  <si>
    <t>Constantine, Gweek and Mawnan</t>
  </si>
  <si>
    <t>Carn Brea North</t>
  </si>
  <si>
    <t>Illogan North</t>
  </si>
  <si>
    <t>Carn Brea South</t>
  </si>
  <si>
    <t>Illogan South</t>
  </si>
  <si>
    <t>Constantine</t>
  </si>
  <si>
    <t>Mabe and Budock</t>
  </si>
  <si>
    <t>Gwinear-Gwithian and St Erth</t>
  </si>
  <si>
    <t>Redruth North</t>
  </si>
  <si>
    <t>Hayle North</t>
  </si>
  <si>
    <t>Redruth South</t>
  </si>
  <si>
    <t>Hayle South</t>
  </si>
  <si>
    <t>St Day, Lanner and Carharrack</t>
  </si>
  <si>
    <t>Illogan</t>
  </si>
  <si>
    <t>Stithians</t>
  </si>
  <si>
    <t>Mabe</t>
  </si>
  <si>
    <t>Wendron</t>
  </si>
  <si>
    <t>Mount Hawke and Portreath</t>
  </si>
  <si>
    <t>Penwith</t>
  </si>
  <si>
    <t>Gwinear, Gwithian and Hayle East</t>
  </si>
  <si>
    <t>Redruth Central</t>
  </si>
  <si>
    <t>St Agnes</t>
  </si>
  <si>
    <t>St Day and Lanner</t>
  </si>
  <si>
    <t>St Keverne and Meneage</t>
  </si>
  <si>
    <t>Troon and Beacon</t>
  </si>
  <si>
    <t>Chester</t>
  </si>
  <si>
    <t>Blacon Hall</t>
  </si>
  <si>
    <t>Chester, City of</t>
  </si>
  <si>
    <t>Blacon</t>
  </si>
  <si>
    <t>Blacon Lodge</t>
  </si>
  <si>
    <t>Boughton</t>
  </si>
  <si>
    <t>Chester City</t>
  </si>
  <si>
    <t>Boughton Heath</t>
  </si>
  <si>
    <t>Chester Villages</t>
  </si>
  <si>
    <t>Christleton</t>
  </si>
  <si>
    <t>Dodleston and Huntington</t>
  </si>
  <si>
    <t>City &amp; St Anne's</t>
  </si>
  <si>
    <t>Garden Quarter</t>
  </si>
  <si>
    <t>College</t>
  </si>
  <si>
    <t>Great Boughton</t>
  </si>
  <si>
    <t>Curzon &amp; Westminster</t>
  </si>
  <si>
    <t>Handbridge Park</t>
  </si>
  <si>
    <t>Dodleston</t>
  </si>
  <si>
    <t>Hoole</t>
  </si>
  <si>
    <t>Handbridge &amp; St Mary's</t>
  </si>
  <si>
    <t>Lache</t>
  </si>
  <si>
    <t>Hoole All Saints</t>
  </si>
  <si>
    <t>Newton</t>
  </si>
  <si>
    <t>Hoole Groves</t>
  </si>
  <si>
    <t>Saughall and Mollington</t>
  </si>
  <si>
    <t>Huntington</t>
  </si>
  <si>
    <t>Upton</t>
  </si>
  <si>
    <t>Lache Park</t>
  </si>
  <si>
    <t>Mollington</t>
  </si>
  <si>
    <t>Newton Brook</t>
  </si>
  <si>
    <t>Newton St Michaels</t>
  </si>
  <si>
    <t>Saughall</t>
  </si>
  <si>
    <t>Upton Grange</t>
  </si>
  <si>
    <t>Upton Westlea</t>
  </si>
  <si>
    <t>Vicars Cross</t>
  </si>
  <si>
    <t>North Wiltshire</t>
  </si>
  <si>
    <t>Cepen Park</t>
  </si>
  <si>
    <t>Chippenham</t>
  </si>
  <si>
    <t>Bradford-on-Avon North</t>
  </si>
  <si>
    <t>Chippenham Allington</t>
  </si>
  <si>
    <t>Bradford-on-Avon South</t>
  </si>
  <si>
    <t>Chippenham Audley</t>
  </si>
  <si>
    <t>Chippenham Cepen Park and Derriads</t>
  </si>
  <si>
    <t>Chippenham Avon</t>
  </si>
  <si>
    <t>Chippenham Cepen Park and Redlands</t>
  </si>
  <si>
    <t>Chippenham Hill Rise</t>
  </si>
  <si>
    <t>Chippenham Hardenhuish</t>
  </si>
  <si>
    <t>Chippenham London Road</t>
  </si>
  <si>
    <t>Chippenham Lowden and Rowden</t>
  </si>
  <si>
    <t>Chippenham Monkton Park</t>
  </si>
  <si>
    <t>Chippenham Monkton</t>
  </si>
  <si>
    <t>Chippenham Park</t>
  </si>
  <si>
    <t>Chippenham Pewsham</t>
  </si>
  <si>
    <t>Chippenham Queens and Sheldon</t>
  </si>
  <si>
    <t>Chippenham Redland</t>
  </si>
  <si>
    <t>Corsham Pickwick</t>
  </si>
  <si>
    <t>Chippenham Westcroft/Queens</t>
  </si>
  <si>
    <t>Corsham Town</t>
  </si>
  <si>
    <t>Corsham</t>
  </si>
  <si>
    <t>Corsham Without and Box Hill</t>
  </si>
  <si>
    <t>Lacock with Neston and Gastard</t>
  </si>
  <si>
    <t>Hilperton</t>
  </si>
  <si>
    <t>Pickwick</t>
  </si>
  <si>
    <t>Holt and Staverton</t>
  </si>
  <si>
    <t>West Wiltshire</t>
  </si>
  <si>
    <t>Atworth and Whitley</t>
  </si>
  <si>
    <t>Melksham Central</t>
  </si>
  <si>
    <t>Melksham North</t>
  </si>
  <si>
    <t>Melksham South</t>
  </si>
  <si>
    <t>Holt</t>
  </si>
  <si>
    <t>Melksham Without North</t>
  </si>
  <si>
    <t>Manor Vale</t>
  </si>
  <si>
    <t>Melksham Without South</t>
  </si>
  <si>
    <t>Summerham and Seend</t>
  </si>
  <si>
    <t>Melksham Spa</t>
  </si>
  <si>
    <t>Winsley and Westwood</t>
  </si>
  <si>
    <t>Melksham Without</t>
  </si>
  <si>
    <t>Melksham Woodrow</t>
  </si>
  <si>
    <t>Paxcroft</t>
  </si>
  <si>
    <t>Congleton</t>
  </si>
  <si>
    <t>Alsager Central</t>
  </si>
  <si>
    <t>Alsager</t>
  </si>
  <si>
    <t>Alsager East</t>
  </si>
  <si>
    <t>Brereton Rural</t>
  </si>
  <si>
    <t>Alsager West</t>
  </si>
  <si>
    <t>Congleton East</t>
  </si>
  <si>
    <t>Astbury</t>
  </si>
  <si>
    <t>Congleton West</t>
  </si>
  <si>
    <t>Brereton</t>
  </si>
  <si>
    <t>Dane Valley</t>
  </si>
  <si>
    <t>Buglawton</t>
  </si>
  <si>
    <t>Middlewich</t>
  </si>
  <si>
    <t>Congleton Central</t>
  </si>
  <si>
    <t>Odd Rode</t>
  </si>
  <si>
    <t>Congleton North</t>
  </si>
  <si>
    <t>Sandbach Elworth</t>
  </si>
  <si>
    <t>Congleton North West</t>
  </si>
  <si>
    <t>Sandbach Ettiley Heath and Wheelock</t>
  </si>
  <si>
    <t>Congleton South</t>
  </si>
  <si>
    <t>Sandbach Heath and East</t>
  </si>
  <si>
    <t>Sandbach Town</t>
  </si>
  <si>
    <t>Holmes Chapel</t>
  </si>
  <si>
    <t>Lawton</t>
  </si>
  <si>
    <t>Middlewich Cledford</t>
  </si>
  <si>
    <t>Middlewich Kinderton</t>
  </si>
  <si>
    <t>Sandbach East</t>
  </si>
  <si>
    <t>Sandbach North</t>
  </si>
  <si>
    <t>Sandbach West</t>
  </si>
  <si>
    <t>North Cornwall</t>
  </si>
  <si>
    <t>Allan</t>
  </si>
  <si>
    <t>Cornwall North</t>
  </si>
  <si>
    <t>Altarnun</t>
  </si>
  <si>
    <t>Bodmin Central</t>
  </si>
  <si>
    <t>Blisland and St Breward</t>
  </si>
  <si>
    <t>Bodmin East</t>
  </si>
  <si>
    <t>Bodmin St Mary's</t>
  </si>
  <si>
    <t>Bodmin West</t>
  </si>
  <si>
    <t>Bodmin St Petroc</t>
  </si>
  <si>
    <t>Bude North and Stratton</t>
  </si>
  <si>
    <t>Bude</t>
  </si>
  <si>
    <t>Bude South</t>
  </si>
  <si>
    <t>Camelford</t>
  </si>
  <si>
    <t>Camelot</t>
  </si>
  <si>
    <t>Lanivet</t>
  </si>
  <si>
    <t>Grenville</t>
  </si>
  <si>
    <t>Launceston Central</t>
  </si>
  <si>
    <t>Launceston North</t>
  </si>
  <si>
    <t>Launceston</t>
  </si>
  <si>
    <t>Launceston South</t>
  </si>
  <si>
    <t>Marhamchurch</t>
  </si>
  <si>
    <t>Padstow</t>
  </si>
  <si>
    <t>North Petherwin</t>
  </si>
  <si>
    <t>Poundstock</t>
  </si>
  <si>
    <t>Padstow and District</t>
  </si>
  <si>
    <t>St Endellion</t>
  </si>
  <si>
    <t>Poughill and Stratton</t>
  </si>
  <si>
    <t>St Issey</t>
  </si>
  <si>
    <t>South Petherwin</t>
  </si>
  <si>
    <t>St Teath</t>
  </si>
  <si>
    <t>St Endellion and St Kew</t>
  </si>
  <si>
    <t>Stokeclimsland</t>
  </si>
  <si>
    <t>St Minver</t>
  </si>
  <si>
    <t>Tintagel</t>
  </si>
  <si>
    <t>Wadebridge East</t>
  </si>
  <si>
    <t>Tremaine</t>
  </si>
  <si>
    <t>Wadebridge West</t>
  </si>
  <si>
    <t>Valency</t>
  </si>
  <si>
    <t>Flexbury and Poughill</t>
  </si>
  <si>
    <t>Wadebridge</t>
  </si>
  <si>
    <t>Week St Mary and Whitstone</t>
  </si>
  <si>
    <t>Caradon</t>
  </si>
  <si>
    <t>Callington</t>
  </si>
  <si>
    <t>Cornwall South East</t>
  </si>
  <si>
    <t>Bugle</t>
  </si>
  <si>
    <t>Calstock</t>
  </si>
  <si>
    <t>Deviock and Sheviock</t>
  </si>
  <si>
    <t>Gunnislake</t>
  </si>
  <si>
    <t>Dobwalls and District</t>
  </si>
  <si>
    <t>Kelly Bray</t>
  </si>
  <si>
    <t>Duloe, Lansallos and Pelynt</t>
  </si>
  <si>
    <t>Liskeard Central</t>
  </si>
  <si>
    <t>Landrake and St Dominick</t>
  </si>
  <si>
    <t>Liskeard North</t>
  </si>
  <si>
    <t>Lanteglos and St Veep</t>
  </si>
  <si>
    <t>Liskeard South and Dobwalls</t>
  </si>
  <si>
    <t>Looe East</t>
  </si>
  <si>
    <t>Liskeard South</t>
  </si>
  <si>
    <t>Looe West and Lansallos</t>
  </si>
  <si>
    <t>Looe and St Martin</t>
  </si>
  <si>
    <t>Lostwithiel</t>
  </si>
  <si>
    <t>Lynher</t>
  </si>
  <si>
    <t>Menheniot</t>
  </si>
  <si>
    <t>Menheniot and St Ive</t>
  </si>
  <si>
    <t>Pelynt</t>
  </si>
  <si>
    <t>Millbrook</t>
  </si>
  <si>
    <t>Rame</t>
  </si>
  <si>
    <t>Rame Peninsula</t>
  </si>
  <si>
    <t>Saltash Burraton</t>
  </si>
  <si>
    <t>Saltash Essa</t>
  </si>
  <si>
    <t>Saltash Pill</t>
  </si>
  <si>
    <t>Saltash St Stephens</t>
  </si>
  <si>
    <t>St Cleer</t>
  </si>
  <si>
    <t>St Cleer and St Neot</t>
  </si>
  <si>
    <t>St Germans</t>
  </si>
  <si>
    <t>Torpoint East</t>
  </si>
  <si>
    <t>Torpoint West</t>
  </si>
  <si>
    <t>Restormel</t>
  </si>
  <si>
    <t>Crewe And Nantwich</t>
  </si>
  <si>
    <t>Alexandra</t>
  </si>
  <si>
    <t>Crewe and Nantwich</t>
  </si>
  <si>
    <t>Crewe Central</t>
  </si>
  <si>
    <t>Barony Weaver</t>
  </si>
  <si>
    <t>Crewe East</t>
  </si>
  <si>
    <t>Birchin</t>
  </si>
  <si>
    <t>Crewe North</t>
  </si>
  <si>
    <t>Coppenhall</t>
  </si>
  <si>
    <t>Crewe South</t>
  </si>
  <si>
    <t>Delamere</t>
  </si>
  <si>
    <t>Crewe St Barnabas</t>
  </si>
  <si>
    <t>Englesea</t>
  </si>
  <si>
    <t>Crewe West</t>
  </si>
  <si>
    <t>Grosvenor</t>
  </si>
  <si>
    <t>Haslington</t>
  </si>
  <si>
    <t>Leighton</t>
  </si>
  <si>
    <t>Leighton [1]</t>
  </si>
  <si>
    <t>Nantwich North and West</t>
  </si>
  <si>
    <t>Leighton [2]</t>
  </si>
  <si>
    <t>Nantwich South and Stapeley</t>
  </si>
  <si>
    <t>Maw Green</t>
  </si>
  <si>
    <t>Shavington</t>
  </si>
  <si>
    <t>Willaston and Rope</t>
  </si>
  <si>
    <t>St Barnabas</t>
  </si>
  <si>
    <t>Wistaston</t>
  </si>
  <si>
    <t>St John's</t>
  </si>
  <si>
    <t>Wybunbury</t>
  </si>
  <si>
    <t>St Mary's</t>
  </si>
  <si>
    <t>Valley</t>
  </si>
  <si>
    <t>Waldron</t>
  </si>
  <si>
    <t>Wellington</t>
  </si>
  <si>
    <t>Wells Green</t>
  </si>
  <si>
    <t>Willaston</t>
  </si>
  <si>
    <t>Wistaston Green</t>
  </si>
  <si>
    <t>Kennet</t>
  </si>
  <si>
    <t>Aldbourne</t>
  </si>
  <si>
    <t>Devizes</t>
  </si>
  <si>
    <t>Aldbourne and Ramsbury</t>
  </si>
  <si>
    <t>All Cannings</t>
  </si>
  <si>
    <t>Bromham, Rowde and Potterne</t>
  </si>
  <si>
    <t>Bedwyn</t>
  </si>
  <si>
    <t>Bulford, Allington and Figheldean</t>
  </si>
  <si>
    <t>Bishops Cannings</t>
  </si>
  <si>
    <t>Burbage and the Bedwyns</t>
  </si>
  <si>
    <t>Bromham and Rowde</t>
  </si>
  <si>
    <t>Devizes and Roundway South</t>
  </si>
  <si>
    <t>Burbage</t>
  </si>
  <si>
    <t>Devizes East</t>
  </si>
  <si>
    <t>Cheverell</t>
  </si>
  <si>
    <t>Devizes North</t>
  </si>
  <si>
    <t>Collingbourne</t>
  </si>
  <si>
    <t>Durrington and Larkhill</t>
  </si>
  <si>
    <t>Ludgershall and Perham Down</t>
  </si>
  <si>
    <t>Marlborough East</t>
  </si>
  <si>
    <t>Devizes South</t>
  </si>
  <si>
    <t>Marlborough West</t>
  </si>
  <si>
    <t>Lavingtons</t>
  </si>
  <si>
    <t>Pewsey</t>
  </si>
  <si>
    <t>Ludgershall</t>
  </si>
  <si>
    <t>Pewsey Vale</t>
  </si>
  <si>
    <t>Roundway</t>
  </si>
  <si>
    <t>The Collingbournes and Netheravon</t>
  </si>
  <si>
    <t>Milton Lilbourne</t>
  </si>
  <si>
    <t>The Lavingtons and Erlestoke</t>
  </si>
  <si>
    <t>Netheravon</t>
  </si>
  <si>
    <t>Tidworth</t>
  </si>
  <si>
    <t>Ogbourne</t>
  </si>
  <si>
    <t>Urchfont and The Cannings</t>
  </si>
  <si>
    <t>West Selkley</t>
  </si>
  <si>
    <t>Potterne</t>
  </si>
  <si>
    <t>Ramsbury</t>
  </si>
  <si>
    <t>Seend</t>
  </si>
  <si>
    <t>Shalbourne</t>
  </si>
  <si>
    <t>Tidworth, Perham Down and Ludgershall South</t>
  </si>
  <si>
    <t>Upavon</t>
  </si>
  <si>
    <t>Urchfont</t>
  </si>
  <si>
    <t>Salisbury</t>
  </si>
  <si>
    <t>Bulford</t>
  </si>
  <si>
    <t>Durrington</t>
  </si>
  <si>
    <t>Chester-le-street</t>
  </si>
  <si>
    <t>Bournmoor</t>
  </si>
  <si>
    <t>Durham North</t>
  </si>
  <si>
    <t>Ouston and Urpeth</t>
  </si>
  <si>
    <t>Chester Central</t>
  </si>
  <si>
    <t>Annfield Plain</t>
  </si>
  <si>
    <t>Chester East</t>
  </si>
  <si>
    <t>Chester-le-Street North and East</t>
  </si>
  <si>
    <t>Chester North</t>
  </si>
  <si>
    <t>Chester-le-Street South</t>
  </si>
  <si>
    <t>Chester South</t>
  </si>
  <si>
    <t>Chester-le-Street West Central</t>
  </si>
  <si>
    <t>Chester West</t>
  </si>
  <si>
    <t>Craghead and South Moor</t>
  </si>
  <si>
    <t>Edmondsley and Waldridge</t>
  </si>
  <si>
    <t>Lumley</t>
  </si>
  <si>
    <t xml:space="preserve">Grange Villa and West Pelton </t>
  </si>
  <si>
    <t>Grange Villa and West Pelton</t>
  </si>
  <si>
    <t>Pelton</t>
  </si>
  <si>
    <t>Kimblesworth and Plawsworth</t>
  </si>
  <si>
    <t>Sacriston</t>
  </si>
  <si>
    <t>Stanley</t>
  </si>
  <si>
    <t>North Lodge</t>
  </si>
  <si>
    <t>Tanfield</t>
  </si>
  <si>
    <t>Ouston</t>
  </si>
  <si>
    <t>Pelton Fell</t>
  </si>
  <si>
    <t>Urpeth</t>
  </si>
  <si>
    <t>Derwentside</t>
  </si>
  <si>
    <t>Catchgate</t>
  </si>
  <si>
    <t>Craghead and South Stanley</t>
  </si>
  <si>
    <t>Havannah</t>
  </si>
  <si>
    <t>South Moor</t>
  </si>
  <si>
    <t>Stanley Hall</t>
  </si>
  <si>
    <t>Tanfield [1]</t>
  </si>
  <si>
    <t>Benfieldside</t>
  </si>
  <si>
    <t>Durham North West</t>
  </si>
  <si>
    <t>Blackhill</t>
  </si>
  <si>
    <t>Burnopfield and Dipton</t>
  </si>
  <si>
    <t>Burnhope</t>
  </si>
  <si>
    <t>Consett North</t>
  </si>
  <si>
    <t>Burnopfield</t>
  </si>
  <si>
    <t>Crook North and Tow Law</t>
  </si>
  <si>
    <t>Castleside</t>
  </si>
  <si>
    <t>Crook South</t>
  </si>
  <si>
    <t>Consett East</t>
  </si>
  <si>
    <t>Deerness Valley</t>
  </si>
  <si>
    <t>Delves Lane and Consett South</t>
  </si>
  <si>
    <t>Consett South</t>
  </si>
  <si>
    <t>Lanchester</t>
  </si>
  <si>
    <t>Cornsay</t>
  </si>
  <si>
    <t>Leadgate and Medomsley</t>
  </si>
  <si>
    <t>Delves Lane</t>
  </si>
  <si>
    <t>Weardale</t>
  </si>
  <si>
    <t>Dipton</t>
  </si>
  <si>
    <t>Willington</t>
  </si>
  <si>
    <t>Ebchester and Medomsley</t>
  </si>
  <si>
    <t>Esh</t>
  </si>
  <si>
    <t>Leadgate</t>
  </si>
  <si>
    <t>Crook North</t>
  </si>
  <si>
    <t>Howden</t>
  </si>
  <si>
    <t>Hunwick</t>
  </si>
  <si>
    <t>St John's Chapel</t>
  </si>
  <si>
    <t>Stanhope</t>
  </si>
  <si>
    <t>Tow Law and Stanley</t>
  </si>
  <si>
    <t>Wheatbottom and Helmington Row</t>
  </si>
  <si>
    <t>Willington Central</t>
  </si>
  <si>
    <t>Willington West End</t>
  </si>
  <si>
    <t>Wolsingham and Witton-le-Wear</t>
  </si>
  <si>
    <t>Durham</t>
  </si>
  <si>
    <t>Bearpark and Witton Gilbert</t>
  </si>
  <si>
    <t>Durham, City of</t>
  </si>
  <si>
    <t>Belmont</t>
  </si>
  <si>
    <t>Brandon</t>
  </si>
  <si>
    <t>Brancepeth, Langley Moor and Meadowfield</t>
  </si>
  <si>
    <t>Coxhoe</t>
  </si>
  <si>
    <t>Durham South</t>
  </si>
  <si>
    <t>Carrville and Gilesgate Moor</t>
  </si>
  <si>
    <t>Cassop-cum-Quarrington</t>
  </si>
  <si>
    <t>Gilesgate</t>
  </si>
  <si>
    <t>Neville's Cross</t>
  </si>
  <si>
    <t>Crossgate and Framwelgate</t>
  </si>
  <si>
    <t>Newton Hall</t>
  </si>
  <si>
    <t>Deerness</t>
  </si>
  <si>
    <t>Sherburn</t>
  </si>
  <si>
    <t>Elvet</t>
  </si>
  <si>
    <t>Framwellgate Moor</t>
  </si>
  <si>
    <t>New Brancepeth and Ushaw Moor</t>
  </si>
  <si>
    <t>Newton Hall North</t>
  </si>
  <si>
    <t>Newton Hall South</t>
  </si>
  <si>
    <t>Pelaw and Gilesgate</t>
  </si>
  <si>
    <t>Pittington and West Rainton</t>
  </si>
  <si>
    <t>Shadforth and Sherburn</t>
  </si>
  <si>
    <t>Shincliffe</t>
  </si>
  <si>
    <t>St Nicholas</t>
  </si>
  <si>
    <t>Easington</t>
  </si>
  <si>
    <t>Acre Rigg</t>
  </si>
  <si>
    <t>Blackhalls</t>
  </si>
  <si>
    <t>Dawdon</t>
  </si>
  <si>
    <t>Deneside</t>
  </si>
  <si>
    <t>Dene House</t>
  </si>
  <si>
    <t>Horden</t>
  </si>
  <si>
    <t>Easington Colliery</t>
  </si>
  <si>
    <t>Murton</t>
  </si>
  <si>
    <t>Easington Village and South Hetton</t>
  </si>
  <si>
    <t>Peterlee East</t>
  </si>
  <si>
    <t>Eden Hill</t>
  </si>
  <si>
    <t>Peterlee West</t>
  </si>
  <si>
    <t>Haswell and Shotton</t>
  </si>
  <si>
    <t>Seaham</t>
  </si>
  <si>
    <t>Horden North</t>
  </si>
  <si>
    <t>Shotton</t>
  </si>
  <si>
    <t>Horden South</t>
  </si>
  <si>
    <t>Thornley</t>
  </si>
  <si>
    <t>Howletch</t>
  </si>
  <si>
    <t>Hutton Henry [1]</t>
  </si>
  <si>
    <t>Hutton Henry</t>
  </si>
  <si>
    <t>Murton East</t>
  </si>
  <si>
    <t>Murton West</t>
  </si>
  <si>
    <t>Passfield</t>
  </si>
  <si>
    <t>Seaham Harbour</t>
  </si>
  <si>
    <t>Seaham North</t>
  </si>
  <si>
    <t>Barrow [1]</t>
  </si>
  <si>
    <t>Eddisbury</t>
  </si>
  <si>
    <t>Barrow</t>
  </si>
  <si>
    <t>Audlem</t>
  </si>
  <si>
    <t>Barrow [2]</t>
  </si>
  <si>
    <t>Bunbury</t>
  </si>
  <si>
    <t>Farndon</t>
  </si>
  <si>
    <t>Wrenbury</t>
  </si>
  <si>
    <t>Kelsall</t>
  </si>
  <si>
    <t>Davenham and Moulton</t>
  </si>
  <si>
    <t>Malpas</t>
  </si>
  <si>
    <t>Tarvin</t>
  </si>
  <si>
    <t>Tattenhall [1]</t>
  </si>
  <si>
    <t>Tattenhall</t>
  </si>
  <si>
    <t>Marbury</t>
  </si>
  <si>
    <t>Tattenhall [2]</t>
  </si>
  <si>
    <t>Tarporley</t>
  </si>
  <si>
    <t>Tilston</t>
  </si>
  <si>
    <t>Tarvin and Kelsall</t>
  </si>
  <si>
    <t>Waverton [1]</t>
  </si>
  <si>
    <t>Waverton</t>
  </si>
  <si>
    <t>Waverton [2]</t>
  </si>
  <si>
    <t>Winsford Over and Verdin</t>
  </si>
  <si>
    <t>Acton [1]</t>
  </si>
  <si>
    <t>Acton</t>
  </si>
  <si>
    <t>Winsford Swanlow and Dene</t>
  </si>
  <si>
    <t>Acton [2]</t>
  </si>
  <si>
    <t>Winsford Wharton</t>
  </si>
  <si>
    <t>Audlem [1]</t>
  </si>
  <si>
    <t>Witton and Rudheath</t>
  </si>
  <si>
    <t>Audlem [2]</t>
  </si>
  <si>
    <t>Minshull</t>
  </si>
  <si>
    <t>Peckforton</t>
  </si>
  <si>
    <t>Vale Royal</t>
  </si>
  <si>
    <t>Cuddington &amp; Oakmere</t>
  </si>
  <si>
    <t>Davenham &amp; Moulton</t>
  </si>
  <si>
    <t>Mara</t>
  </si>
  <si>
    <t>Tarporley &amp; Oulton</t>
  </si>
  <si>
    <t>Winsford Dene</t>
  </si>
  <si>
    <t>Winsford Gravel</t>
  </si>
  <si>
    <t>Winsford Over</t>
  </si>
  <si>
    <t>Winsford Swanlow</t>
  </si>
  <si>
    <t>Winsford Verdin</t>
  </si>
  <si>
    <t>Elton [1]</t>
  </si>
  <si>
    <t>Ellesmere Port and Neston</t>
  </si>
  <si>
    <t>Elton</t>
  </si>
  <si>
    <t>Ellesmere Port Town</t>
  </si>
  <si>
    <t>Elton [2]</t>
  </si>
  <si>
    <t>Mickle Trafford</t>
  </si>
  <si>
    <t>Ledsham and Manor</t>
  </si>
  <si>
    <t>Ellesmere Port And Neston</t>
  </si>
  <si>
    <t>Burton &amp; Ness</t>
  </si>
  <si>
    <t>Little Neston and Burton</t>
  </si>
  <si>
    <t>Central</t>
  </si>
  <si>
    <t>Neston</t>
  </si>
  <si>
    <t>Grange</t>
  </si>
  <si>
    <t>Netherpool</t>
  </si>
  <si>
    <t>Groves</t>
  </si>
  <si>
    <t>Parkgate</t>
  </si>
  <si>
    <t>Ledsham</t>
  </si>
  <si>
    <t>Rossmore</t>
  </si>
  <si>
    <t>Little Neston</t>
  </si>
  <si>
    <t>St Paul's</t>
  </si>
  <si>
    <t>Strawberry</t>
  </si>
  <si>
    <t>Sutton</t>
  </si>
  <si>
    <t>Pooltown</t>
  </si>
  <si>
    <t>Whitby</t>
  </si>
  <si>
    <t>Rivacre</t>
  </si>
  <si>
    <t>Willaston and Thornton</t>
  </si>
  <si>
    <t>Riverside</t>
  </si>
  <si>
    <t>Stanlow &amp; Wolverham</t>
  </si>
  <si>
    <t>Strawberry Fields</t>
  </si>
  <si>
    <t>Sutton Green &amp; Manor</t>
  </si>
  <si>
    <t>Westminster</t>
  </si>
  <si>
    <t>Willaston &amp; Thornton</t>
  </si>
  <si>
    <t>Castle Morpeth</t>
  </si>
  <si>
    <t>Heddon-on-the-Wall</t>
  </si>
  <si>
    <t>Hexham</t>
  </si>
  <si>
    <t>Bellingham</t>
  </si>
  <si>
    <t>Ponteland East</t>
  </si>
  <si>
    <t>Bywell</t>
  </si>
  <si>
    <t>Ponteland North</t>
  </si>
  <si>
    <t>Corbridge</t>
  </si>
  <si>
    <t>Ponteland South</t>
  </si>
  <si>
    <t>Haltwhistle</t>
  </si>
  <si>
    <t>Ponteland West</t>
  </si>
  <si>
    <t>Haydon and Hadrian</t>
  </si>
  <si>
    <t>Stamfordham</t>
  </si>
  <si>
    <t>Hexham Central with Acomb</t>
  </si>
  <si>
    <t>Stannington</t>
  </si>
  <si>
    <t>Hexham East</t>
  </si>
  <si>
    <t>Tynedale</t>
  </si>
  <si>
    <t>Acomb</t>
  </si>
  <si>
    <t>Hexham West</t>
  </si>
  <si>
    <t>Allendale</t>
  </si>
  <si>
    <t>Humshaugh</t>
  </si>
  <si>
    <t>Broomhaugh and Riding</t>
  </si>
  <si>
    <t>Chollerton with Whittington</t>
  </si>
  <si>
    <t>Ponteland South with Heddon</t>
  </si>
  <si>
    <t>East Tynedale</t>
  </si>
  <si>
    <t>Prudhoe East</t>
  </si>
  <si>
    <t>Hadrian</t>
  </si>
  <si>
    <t>Prudhoe West</t>
  </si>
  <si>
    <t>South Tynedale</t>
  </si>
  <si>
    <t>Haydon</t>
  </si>
  <si>
    <t>Stocksfield and Broomhaugh</t>
  </si>
  <si>
    <t>Hexham Gilesgate</t>
  </si>
  <si>
    <t>Hexham Hencotes</t>
  </si>
  <si>
    <t>Hexham Leazes</t>
  </si>
  <si>
    <t>Hexham Priestpopple</t>
  </si>
  <si>
    <t>Humshaugh and Wall</t>
  </si>
  <si>
    <t>Ovingham</t>
  </si>
  <si>
    <t>Prudhoe Castle</t>
  </si>
  <si>
    <t>Prudhoe North</t>
  </si>
  <si>
    <t>Prudhoe South</t>
  </si>
  <si>
    <t>Redesdale</t>
  </si>
  <si>
    <t>Sandhoe with Dilston</t>
  </si>
  <si>
    <t>Slaley and Hexhamshire</t>
  </si>
  <si>
    <t>Stocksfield with Mickley</t>
  </si>
  <si>
    <t>Upper North Tyne</t>
  </si>
  <si>
    <t>Wanney</t>
  </si>
  <si>
    <t>Warden and Newbrough</t>
  </si>
  <si>
    <t>Wark</t>
  </si>
  <si>
    <t>West Tynedale</t>
  </si>
  <si>
    <t>Wylam</t>
  </si>
  <si>
    <t>Bridgnorth</t>
  </si>
  <si>
    <t>Alveley</t>
  </si>
  <si>
    <t>Ludlow</t>
  </si>
  <si>
    <t>Alveley and Claverley</t>
  </si>
  <si>
    <t>Bridgnorth Castle</t>
  </si>
  <si>
    <t>Bridgnorth East and Astley Abbotts</t>
  </si>
  <si>
    <t>Bridgnorth East</t>
  </si>
  <si>
    <t>Bridgnorth West and Tasley</t>
  </si>
  <si>
    <t>Bridgnorth Morfe</t>
  </si>
  <si>
    <t>Broseley</t>
  </si>
  <si>
    <t>Bridgnorth West</t>
  </si>
  <si>
    <t>Brown Clee</t>
  </si>
  <si>
    <t>Broseley East</t>
  </si>
  <si>
    <t>Chirbury and Worthen</t>
  </si>
  <si>
    <t>Broseley West</t>
  </si>
  <si>
    <t>Church Stretton and Craven Arms</t>
  </si>
  <si>
    <t>Claverley</t>
  </si>
  <si>
    <t>Clee</t>
  </si>
  <si>
    <t>Ditton Priors</t>
  </si>
  <si>
    <t>Cleobury Mortimer</t>
  </si>
  <si>
    <t>Glazeley</t>
  </si>
  <si>
    <t>Clun</t>
  </si>
  <si>
    <t>Harrington</t>
  </si>
  <si>
    <t>Corvedale</t>
  </si>
  <si>
    <t>Highley</t>
  </si>
  <si>
    <t>Morville</t>
  </si>
  <si>
    <t>Ludlow East</t>
  </si>
  <si>
    <t>Much Wenlock</t>
  </si>
  <si>
    <t>Ludlow North</t>
  </si>
  <si>
    <t>Stottesdon</t>
  </si>
  <si>
    <t>Ludlow South</t>
  </si>
  <si>
    <t>Worfield</t>
  </si>
  <si>
    <t>South Shropshire</t>
  </si>
  <si>
    <t>Apedale</t>
  </si>
  <si>
    <t>Bishop's Castle with Onny Valley</t>
  </si>
  <si>
    <t>Bitterley with Stoke St Milborough</t>
  </si>
  <si>
    <t>Bucknell</t>
  </si>
  <si>
    <t>Burford</t>
  </si>
  <si>
    <t>Caynham with Ashford</t>
  </si>
  <si>
    <t>Chirbury</t>
  </si>
  <si>
    <t>Church Stretton North</t>
  </si>
  <si>
    <t>Church Stretton South</t>
  </si>
  <si>
    <t>Clun Forest</t>
  </si>
  <si>
    <t>Corve Valley</t>
  </si>
  <si>
    <t>Kemp Valley</t>
  </si>
  <si>
    <t>Ludlow Henley</t>
  </si>
  <si>
    <t>Ludlow Sheet with Ludford</t>
  </si>
  <si>
    <t>Ludlow St Laurence's</t>
  </si>
  <si>
    <t>Ludlow St Peter's</t>
  </si>
  <si>
    <t>Stokesay</t>
  </si>
  <si>
    <t>Upper Corvedale</t>
  </si>
  <si>
    <t>Wistanstow with Hopesay</t>
  </si>
  <si>
    <t>Worthen</t>
  </si>
  <si>
    <t>Macclesfield</t>
  </si>
  <si>
    <t>Bollington Central</t>
  </si>
  <si>
    <t>Macclesfield South</t>
  </si>
  <si>
    <t>Bollington East</t>
  </si>
  <si>
    <t>Bollington</t>
  </si>
  <si>
    <t>Bollington West</t>
  </si>
  <si>
    <t>Broken Cross and Upton</t>
  </si>
  <si>
    <t>Disley &amp; Lyme Handley</t>
  </si>
  <si>
    <t>Disley</t>
  </si>
  <si>
    <t>Gawsworth</t>
  </si>
  <si>
    <t>Henbury [1]</t>
  </si>
  <si>
    <t>Henbury</t>
  </si>
  <si>
    <t>Macclesfield Central</t>
  </si>
  <si>
    <t>Henbury [2]</t>
  </si>
  <si>
    <t>Macclesfield East</t>
  </si>
  <si>
    <t>Macclesfield Bollinbrook</t>
  </si>
  <si>
    <t>Macclesfield Hurdsfield</t>
  </si>
  <si>
    <t>Macclesfield Broken Cross</t>
  </si>
  <si>
    <t>Macclesfield Tytherington</t>
  </si>
  <si>
    <t>Macclesfield West and Ivy</t>
  </si>
  <si>
    <t>Poynton East and Pott Shrigley</t>
  </si>
  <si>
    <t>Poynton West and Adlington</t>
  </si>
  <si>
    <t>Macclesfield Ivy</t>
  </si>
  <si>
    <t>Prestbury</t>
  </si>
  <si>
    <t>Macclesfield Ryles</t>
  </si>
  <si>
    <t>Macclesfield West</t>
  </si>
  <si>
    <t>Poynton Central</t>
  </si>
  <si>
    <t>Poynton East</t>
  </si>
  <si>
    <t>Poynton West</t>
  </si>
  <si>
    <t>Rainow</t>
  </si>
  <si>
    <t>Alderbury and Whiteparish</t>
  </si>
  <si>
    <t>Amesbury East</t>
  </si>
  <si>
    <t>Amesbury West</t>
  </si>
  <si>
    <t>Bemerton</t>
  </si>
  <si>
    <t>Bourne and Woodford Valley</t>
  </si>
  <si>
    <t>Bishopdown</t>
  </si>
  <si>
    <t>Downton and Ebble Valley</t>
  </si>
  <si>
    <t>Chalke Valley</t>
  </si>
  <si>
    <t>Fovant and Chalke Valley</t>
  </si>
  <si>
    <t>Downton and Redlynch</t>
  </si>
  <si>
    <t>Laverstock, Ford and Old Sarum</t>
  </si>
  <si>
    <t>Ebble</t>
  </si>
  <si>
    <t>Nadder and East Knoyle</t>
  </si>
  <si>
    <t>Fisherton and Bemerton Village</t>
  </si>
  <si>
    <t>Redlynch and Landford</t>
  </si>
  <si>
    <t>Harnham East</t>
  </si>
  <si>
    <t>Salisbury Bemerton</t>
  </si>
  <si>
    <t>Harnham West</t>
  </si>
  <si>
    <t>Salisbury Fisherton and Bemerton Village</t>
  </si>
  <si>
    <t>Laverstock</t>
  </si>
  <si>
    <t>Salisbury Harnham</t>
  </si>
  <si>
    <t>Lower Wylye and Woodford Valley</t>
  </si>
  <si>
    <t>Salisbury St Edmund and Milford</t>
  </si>
  <si>
    <t>St Edmund and Milford</t>
  </si>
  <si>
    <t>Salisbury St Francis and Stratford</t>
  </si>
  <si>
    <t>St Mark and Stratford</t>
  </si>
  <si>
    <t>Salisbury St Mark's and Bishopdown</t>
  </si>
  <si>
    <t>St Martin and Milford</t>
  </si>
  <si>
    <t>Salisbury St Martin's and Cathedral</t>
  </si>
  <si>
    <t>St Paul</t>
  </si>
  <si>
    <t>Salisbury St Paul's</t>
  </si>
  <si>
    <t>Till Valley and Wylye</t>
  </si>
  <si>
    <t>Till and Wylye Valley</t>
  </si>
  <si>
    <t>Upper Bourne, Idmiston and Winterbourne</t>
  </si>
  <si>
    <t>Wilton and Lower Wylye Valley</t>
  </si>
  <si>
    <t>Wilton</t>
  </si>
  <si>
    <t>Winterslow</t>
  </si>
  <si>
    <t>Thornley and Wheatley Hill</t>
  </si>
  <si>
    <t>Aycliffe East</t>
  </si>
  <si>
    <t>Wingate</t>
  </si>
  <si>
    <t>Aycliffe North</t>
  </si>
  <si>
    <t>Bishop Middleham and Cornforth</t>
  </si>
  <si>
    <t>Aycliffe West</t>
  </si>
  <si>
    <t>Broom</t>
  </si>
  <si>
    <t>Chilton</t>
  </si>
  <si>
    <t>Trimdon</t>
  </si>
  <si>
    <t>Fishburn and Old Trimdon</t>
  </si>
  <si>
    <t>Greenfield Middridge</t>
  </si>
  <si>
    <t>Neville and Simpasture</t>
  </si>
  <si>
    <t>New Trimdon and Trimdon Grange</t>
  </si>
  <si>
    <t>Shafto St Marys</t>
  </si>
  <si>
    <t>West</t>
  </si>
  <si>
    <t>Woodham</t>
  </si>
  <si>
    <t>Heighington and Coniscliffe</t>
  </si>
  <si>
    <t>Hurworth</t>
  </si>
  <si>
    <t>Middleton St George</t>
  </si>
  <si>
    <t>Sadberge and Whessoe</t>
  </si>
  <si>
    <t>Shropshire</t>
  </si>
  <si>
    <t>Bagley</t>
  </si>
  <si>
    <t>Shrewsbury and Atcham</t>
  </si>
  <si>
    <t>Abbey</t>
  </si>
  <si>
    <t>Shrewsbury And Atcham</t>
  </si>
  <si>
    <t>Battlefield and Heathgates</t>
  </si>
  <si>
    <t>Bayston Hill</t>
  </si>
  <si>
    <t>Battlefield</t>
  </si>
  <si>
    <t>Belle Vue</t>
  </si>
  <si>
    <t>Bayston Hill, Column and Sutton</t>
  </si>
  <si>
    <t>Bowbrook</t>
  </si>
  <si>
    <t>Castlefields and Quarry</t>
  </si>
  <si>
    <t>Burnell</t>
  </si>
  <si>
    <t>Column</t>
  </si>
  <si>
    <t>Castlefields and Ditherington</t>
  </si>
  <si>
    <t>Condover</t>
  </si>
  <si>
    <t>Copthorne</t>
  </si>
  <si>
    <t>Harlescott</t>
  </si>
  <si>
    <t>Hanwood and Longden</t>
  </si>
  <si>
    <t>Longden</t>
  </si>
  <si>
    <t>Loton</t>
  </si>
  <si>
    <t>Haughmond and Attingham</t>
  </si>
  <si>
    <t>Meole</t>
  </si>
  <si>
    <t>Lawley</t>
  </si>
  <si>
    <t>Monkmoor</t>
  </si>
  <si>
    <t>Meole Brace</t>
  </si>
  <si>
    <t>Porthill</t>
  </si>
  <si>
    <t>Quarry and Coton Hill</t>
  </si>
  <si>
    <t>Montford</t>
  </si>
  <si>
    <t>Radbrook</t>
  </si>
  <si>
    <t>Pimhill</t>
  </si>
  <si>
    <t>Rea Valley</t>
  </si>
  <si>
    <t>Severn Valley</t>
  </si>
  <si>
    <t>Sundorne</t>
  </si>
  <si>
    <t>Rowton</t>
  </si>
  <si>
    <t>Tern</t>
  </si>
  <si>
    <t>Underdale</t>
  </si>
  <si>
    <t>Sutton and Reabrook</t>
  </si>
  <si>
    <t>North Shropshire</t>
  </si>
  <si>
    <t>Baschurch</t>
  </si>
  <si>
    <t>Shropshire North</t>
  </si>
  <si>
    <t>Cheswardine</t>
  </si>
  <si>
    <t>Clive and Myddle</t>
  </si>
  <si>
    <t>Ellesmere Urban</t>
  </si>
  <si>
    <t>Cockshutt</t>
  </si>
  <si>
    <t>Gobowen, Selattyn and Weston Rhyn</t>
  </si>
  <si>
    <t>Dudleston Heath</t>
  </si>
  <si>
    <t>Hodnet</t>
  </si>
  <si>
    <t>Ellesmere and Welshampton</t>
  </si>
  <si>
    <t>Llanymynech</t>
  </si>
  <si>
    <t>Hinstock</t>
  </si>
  <si>
    <t>Market Drayton East</t>
  </si>
  <si>
    <t>Market Drayton West</t>
  </si>
  <si>
    <t>Hordley, Tetchill and Lyneal</t>
  </si>
  <si>
    <t>Hordley,Tetchill and Lyneal</t>
  </si>
  <si>
    <t>Oswestry East</t>
  </si>
  <si>
    <t>Oswestry South</t>
  </si>
  <si>
    <t>Market Drayton North</t>
  </si>
  <si>
    <t>Oswestry West</t>
  </si>
  <si>
    <t>Market Drayton South</t>
  </si>
  <si>
    <t>Prees</t>
  </si>
  <si>
    <t>Ruyton and Baschurch</t>
  </si>
  <si>
    <t>Shawbury</t>
  </si>
  <si>
    <t>St Martin's</t>
  </si>
  <si>
    <t>St Oswald</t>
  </si>
  <si>
    <t>Wem East</t>
  </si>
  <si>
    <t>The Meres</t>
  </si>
  <si>
    <t>Wem Rural</t>
  </si>
  <si>
    <t>Wem</t>
  </si>
  <si>
    <t>Wem West</t>
  </si>
  <si>
    <t>Whitchurch North</t>
  </si>
  <si>
    <t>Whitchurch South</t>
  </si>
  <si>
    <t>Whitchurch Rural</t>
  </si>
  <si>
    <t>Whittington</t>
  </si>
  <si>
    <t>Whitchurch West</t>
  </si>
  <si>
    <t>Whixhall</t>
  </si>
  <si>
    <t>Woore</t>
  </si>
  <si>
    <t>Oswestry</t>
  </si>
  <si>
    <t>Cabin Lane</t>
  </si>
  <si>
    <t>Cambrian</t>
  </si>
  <si>
    <t>Carreg Llwyd</t>
  </si>
  <si>
    <t>Castle</t>
  </si>
  <si>
    <t>Gatacre</t>
  </si>
  <si>
    <t>Gobowen</t>
  </si>
  <si>
    <t>Kinnerley</t>
  </si>
  <si>
    <t>Llanyblodwel and Pant</t>
  </si>
  <si>
    <t>Maserfield</t>
  </si>
  <si>
    <t>Ruyton and West Felton</t>
  </si>
  <si>
    <t>St.Martin's</t>
  </si>
  <si>
    <t>St. Martin's</t>
  </si>
  <si>
    <t>Sweeney and Trefonen</t>
  </si>
  <si>
    <t>Weston Rhyn</t>
  </si>
  <si>
    <t>Bethel</t>
  </si>
  <si>
    <t>St Austell and Newquay</t>
  </si>
  <si>
    <t>Fowey</t>
  </si>
  <si>
    <t>Crinnis</t>
  </si>
  <si>
    <t>Mevagissey</t>
  </si>
  <si>
    <t>Edgcumbe North</t>
  </si>
  <si>
    <t>Mount Charles</t>
  </si>
  <si>
    <t>Edgcumbe South</t>
  </si>
  <si>
    <t>Newlyn and Goonhavern</t>
  </si>
  <si>
    <t>Fowey and Tywardreath</t>
  </si>
  <si>
    <t>Newquay Central</t>
  </si>
  <si>
    <t>Gannel</t>
  </si>
  <si>
    <t>Newquay Pentire</t>
  </si>
  <si>
    <t>Gover</t>
  </si>
  <si>
    <t>Newquay Treloggan</t>
  </si>
  <si>
    <t>Newquay Tretherras</t>
  </si>
  <si>
    <t>Newquay Treviglas</t>
  </si>
  <si>
    <t>Poltair</t>
  </si>
  <si>
    <t>Penwithick</t>
  </si>
  <si>
    <t>Rialton</t>
  </si>
  <si>
    <t>Probus</t>
  </si>
  <si>
    <t>Rock [1]</t>
  </si>
  <si>
    <t>Rock</t>
  </si>
  <si>
    <t>Roche</t>
  </si>
  <si>
    <t>Rock [2]</t>
  </si>
  <si>
    <t>Roseland</t>
  </si>
  <si>
    <t>St Blaise</t>
  </si>
  <si>
    <t>St Austell Bay</t>
  </si>
  <si>
    <t>St Columb</t>
  </si>
  <si>
    <t>St Austell Bethel</t>
  </si>
  <si>
    <t>St Enoder</t>
  </si>
  <si>
    <t>St Austell Gover</t>
  </si>
  <si>
    <t>St Ewe</t>
  </si>
  <si>
    <t>St Austell Poltair</t>
  </si>
  <si>
    <t>St Stephen</t>
  </si>
  <si>
    <t>Treverbyn</t>
  </si>
  <si>
    <t>St Dennis</t>
  </si>
  <si>
    <t>St Mewan</t>
  </si>
  <si>
    <t>Colan and Mawgan</t>
  </si>
  <si>
    <t>Tywardreath</t>
  </si>
  <si>
    <t>Breage and Crowan</t>
  </si>
  <si>
    <t>St Ives</t>
  </si>
  <si>
    <t>Breage</t>
  </si>
  <si>
    <t>Grade-Ruan and Landewednack</t>
  </si>
  <si>
    <t>Gulval and Heamoor</t>
  </si>
  <si>
    <t>Helston North</t>
  </si>
  <si>
    <t>Helston Central</t>
  </si>
  <si>
    <t>Helston South</t>
  </si>
  <si>
    <t>Meneage</t>
  </si>
  <si>
    <t>Lelant and Carbis Bay</t>
  </si>
  <si>
    <t>Mullion</t>
  </si>
  <si>
    <t>Ludgvan</t>
  </si>
  <si>
    <t>Porthleven and Sithney</t>
  </si>
  <si>
    <t>Marazion</t>
  </si>
  <si>
    <t>St Keverne</t>
  </si>
  <si>
    <t>Goldsithney</t>
  </si>
  <si>
    <t>Newlyn and Mousehole</t>
  </si>
  <si>
    <t>Penzance Central</t>
  </si>
  <si>
    <t>Penzance East</t>
  </si>
  <si>
    <t>Ludgvan and Towednack</t>
  </si>
  <si>
    <t>Penzance Promenade</t>
  </si>
  <si>
    <t>Madron and Zennor</t>
  </si>
  <si>
    <t>Porthleven and Helston South</t>
  </si>
  <si>
    <t>Marazion and Perranuthnoe</t>
  </si>
  <si>
    <t>St Buryan</t>
  </si>
  <si>
    <t>Morvah, Pendeen and St Just</t>
  </si>
  <si>
    <t>St Ive</t>
  </si>
  <si>
    <t>St Ives North</t>
  </si>
  <si>
    <t>St Ives South</t>
  </si>
  <si>
    <t>St Just in Penwith</t>
  </si>
  <si>
    <t>Penzance South</t>
  </si>
  <si>
    <t>St Erth and St Hilary</t>
  </si>
  <si>
    <t>St.Ives North</t>
  </si>
  <si>
    <t>St.Ives South</t>
  </si>
  <si>
    <t>Isles of Scilly</t>
  </si>
  <si>
    <t>Bryher</t>
  </si>
  <si>
    <t>..</t>
  </si>
  <si>
    <t>St.Agnes</t>
  </si>
  <si>
    <t>St. Agnes</t>
  </si>
  <si>
    <t>St.Mary's</t>
  </si>
  <si>
    <t>St. Mary's</t>
  </si>
  <si>
    <t>Tresco</t>
  </si>
  <si>
    <t>Alderley Edge</t>
  </si>
  <si>
    <t>Tatton</t>
  </si>
  <si>
    <t>Chelford</t>
  </si>
  <si>
    <t>Dean Row</t>
  </si>
  <si>
    <t>Wilmslow Dean Row</t>
  </si>
  <si>
    <t>Fulshaw</t>
  </si>
  <si>
    <t>Handforth</t>
  </si>
  <si>
    <t>High Legh</t>
  </si>
  <si>
    <t>Hough</t>
  </si>
  <si>
    <t>Knutsford Bexton</t>
  </si>
  <si>
    <t>Knutsford</t>
  </si>
  <si>
    <t>Knutsford Nether</t>
  </si>
  <si>
    <t>Knutsford Norbury Booths</t>
  </si>
  <si>
    <t>Knutsford Over</t>
  </si>
  <si>
    <t>Lacey Green</t>
  </si>
  <si>
    <t>Wilmslow Lacey Green</t>
  </si>
  <si>
    <t>Mere</t>
  </si>
  <si>
    <t>Mobberley</t>
  </si>
  <si>
    <t>Morley &amp; Styal</t>
  </si>
  <si>
    <t>Plumley</t>
  </si>
  <si>
    <t>Wilmslow East</t>
  </si>
  <si>
    <t>Barnton</t>
  </si>
  <si>
    <t>Cogshall</t>
  </si>
  <si>
    <t>Wilmslow West and Chorley</t>
  </si>
  <si>
    <t>Lostock &amp; Wincham</t>
  </si>
  <si>
    <t>Rudheath &amp; South Witton [1]</t>
  </si>
  <si>
    <t>Rudheath &amp; South Witton</t>
  </si>
  <si>
    <t>Rudheath &amp; South Witton [2]</t>
  </si>
  <si>
    <t>Seven Oaks &amp; Marston</t>
  </si>
  <si>
    <t>Shakerley</t>
  </si>
  <si>
    <t>Arwenack</t>
  </si>
  <si>
    <t>Truro and Falmouth</t>
  </si>
  <si>
    <t>Chacewater and Kenwyn</t>
  </si>
  <si>
    <t>Boscawen</t>
  </si>
  <si>
    <t>Falmouth Arwenack</t>
  </si>
  <si>
    <t>Boslowick</t>
  </si>
  <si>
    <t>Falmouth Boslowick</t>
  </si>
  <si>
    <t>Carland</t>
  </si>
  <si>
    <t>Falmouth Gyllyngvase</t>
  </si>
  <si>
    <t>Feock and Kea</t>
  </si>
  <si>
    <t>Falmouth Penwerris</t>
  </si>
  <si>
    <t>Kenwyn and Chacewater</t>
  </si>
  <si>
    <t>Falmouth Trescobeas</t>
  </si>
  <si>
    <t>Moresk</t>
  </si>
  <si>
    <t>Mylor</t>
  </si>
  <si>
    <t>Ladock, St Clement and St Erme</t>
  </si>
  <si>
    <t>Penryn East and Mylor</t>
  </si>
  <si>
    <t>Penryn</t>
  </si>
  <si>
    <t>Penryn West</t>
  </si>
  <si>
    <t>Penwerris</t>
  </si>
  <si>
    <t>Perranporth</t>
  </si>
  <si>
    <t>Threemilestone and Gloweth</t>
  </si>
  <si>
    <t>Truro Boscawen</t>
  </si>
  <si>
    <t>Truro Moresk</t>
  </si>
  <si>
    <t>Truro Tregolls</t>
  </si>
  <si>
    <t>Tregolls</t>
  </si>
  <si>
    <t>Truro Trehaverne</t>
  </si>
  <si>
    <t>Trehaverne and Gloweth</t>
  </si>
  <si>
    <t>Trescobeas</t>
  </si>
  <si>
    <t>Hebron, Hepscott and Mitford</t>
  </si>
  <si>
    <t>Wansbeck</t>
  </si>
  <si>
    <t>Ashington Central</t>
  </si>
  <si>
    <t>Morpeth Central</t>
  </si>
  <si>
    <t>Bedlington East</t>
  </si>
  <si>
    <t>Morpeth Kirkhill</t>
  </si>
  <si>
    <t>Bedlington West</t>
  </si>
  <si>
    <t>Morpeth North</t>
  </si>
  <si>
    <t>Bothal</t>
  </si>
  <si>
    <t>Morpeth South</t>
  </si>
  <si>
    <t>Choppington</t>
  </si>
  <si>
    <t>Morpeth Stobhill</t>
  </si>
  <si>
    <t>Pegswood</t>
  </si>
  <si>
    <t>Bedlington Central</t>
  </si>
  <si>
    <t>Hirst</t>
  </si>
  <si>
    <t>Newbiggin Central and East</t>
  </si>
  <si>
    <t>Seaton with Newbiggin West</t>
  </si>
  <si>
    <t>Guide Post</t>
  </si>
  <si>
    <t>Sleekburn</t>
  </si>
  <si>
    <t>Stakeford</t>
  </si>
  <si>
    <t>Newbiggin East</t>
  </si>
  <si>
    <t>Newbiggin West</t>
  </si>
  <si>
    <t>Park</t>
  </si>
  <si>
    <t>Seaton</t>
  </si>
  <si>
    <t>Forest</t>
  </si>
  <si>
    <t>Weaver Vale</t>
  </si>
  <si>
    <t>Frodsham</t>
  </si>
  <si>
    <t>Frodsham North</t>
  </si>
  <si>
    <t>Gowy</t>
  </si>
  <si>
    <t>Frodsham South</t>
  </si>
  <si>
    <t>Hartford and Greenbank</t>
  </si>
  <si>
    <t>Hartford &amp; Whitegate [1]</t>
  </si>
  <si>
    <t>Hartford &amp; Whitegate</t>
  </si>
  <si>
    <t>Helsby</t>
  </si>
  <si>
    <t>Hartford &amp; Whitegate [2]</t>
  </si>
  <si>
    <t>Kingsley</t>
  </si>
  <si>
    <t>Weaver and Cuddington</t>
  </si>
  <si>
    <t>Winnington and Castle</t>
  </si>
  <si>
    <t>Leftwich &amp; Kingsmead [1]</t>
  </si>
  <si>
    <t>Leftwich &amp; Kingsmead</t>
  </si>
  <si>
    <t>Leftwich &amp; Kingsmead [2]</t>
  </si>
  <si>
    <t>Milton Weaver</t>
  </si>
  <si>
    <t>Northwich Castle</t>
  </si>
  <si>
    <t>Northwich Winnington</t>
  </si>
  <si>
    <t>Northwich Witton</t>
  </si>
  <si>
    <t>Weaverham</t>
  </si>
  <si>
    <t>Halton</t>
  </si>
  <si>
    <t>Beechwood</t>
  </si>
  <si>
    <t>Daresbury</t>
  </si>
  <si>
    <t>Halton Lea</t>
  </si>
  <si>
    <t>Norton North</t>
  </si>
  <si>
    <t>Norton South</t>
  </si>
  <si>
    <t>Windmill Hill</t>
  </si>
  <si>
    <t>Ashton Keynes and Minety</t>
  </si>
  <si>
    <t>Wiltshire North</t>
  </si>
  <si>
    <t>Box and Colerne</t>
  </si>
  <si>
    <t>Box</t>
  </si>
  <si>
    <t>Brinkworth</t>
  </si>
  <si>
    <t>Bremhill [1]</t>
  </si>
  <si>
    <t>Bremhill</t>
  </si>
  <si>
    <t>By Brook</t>
  </si>
  <si>
    <t>Bremhill [2]</t>
  </si>
  <si>
    <t>Calne Central</t>
  </si>
  <si>
    <t>Brinkworth and The Somerfords</t>
  </si>
  <si>
    <t>Calne Chilvester and Abberd</t>
  </si>
  <si>
    <t>Calne Abberd</t>
  </si>
  <si>
    <t>Calne North</t>
  </si>
  <si>
    <t>Calne Chilvester</t>
  </si>
  <si>
    <t>Calne Rural</t>
  </si>
  <si>
    <t>Calne Lickhill</t>
  </si>
  <si>
    <t>Calne South and Cherhill</t>
  </si>
  <si>
    <t>Calne Marden</t>
  </si>
  <si>
    <t>Chippenham Hardens and England</t>
  </si>
  <si>
    <t>Calne Priestley</t>
  </si>
  <si>
    <t>Cricklade and Latton</t>
  </si>
  <si>
    <t>Calne Quemerford</t>
  </si>
  <si>
    <t>Kington</t>
  </si>
  <si>
    <t>Calne Without</t>
  </si>
  <si>
    <t>Lyneham</t>
  </si>
  <si>
    <t>Colerne</t>
  </si>
  <si>
    <t>Malmesbury</t>
  </si>
  <si>
    <t>Cricklade</t>
  </si>
  <si>
    <t>Minety</t>
  </si>
  <si>
    <t>Hilmarton [1]</t>
  </si>
  <si>
    <t>Hilmarton</t>
  </si>
  <si>
    <t>Purton</t>
  </si>
  <si>
    <t>Hilmarton [2]</t>
  </si>
  <si>
    <t>Sherston</t>
  </si>
  <si>
    <t>Kington Langley</t>
  </si>
  <si>
    <t>Wootton Bassett East</t>
  </si>
  <si>
    <t>Kington St.Michael</t>
  </si>
  <si>
    <t>Kington St. Michael</t>
  </si>
  <si>
    <t>Wootton Bassett North</t>
  </si>
  <si>
    <t>Wootton Bassett South</t>
  </si>
  <si>
    <t>Nettleton</t>
  </si>
  <si>
    <t>St.Paul Malmesbury Without and Sherston</t>
  </si>
  <si>
    <t>St. Paul Malmesbury Without and Sherston</t>
  </si>
  <si>
    <t>The Lydiards and Broad Town</t>
  </si>
  <si>
    <t>Donhead</t>
  </si>
  <si>
    <t>Wiltshire South West</t>
  </si>
  <si>
    <t>Ethandune</t>
  </si>
  <si>
    <t>Fonthill and Nadder</t>
  </si>
  <si>
    <t>Knoyle [1]</t>
  </si>
  <si>
    <t>Knoyle</t>
  </si>
  <si>
    <t>Southwick</t>
  </si>
  <si>
    <t>Knoyle [2]</t>
  </si>
  <si>
    <t>Tisbury</t>
  </si>
  <si>
    <t>Tisbury and Fovant</t>
  </si>
  <si>
    <t>Trowbridge Adcroft</t>
  </si>
  <si>
    <t>Western and Mere</t>
  </si>
  <si>
    <t>Trowbridge Central</t>
  </si>
  <si>
    <t>Dilton Marsh</t>
  </si>
  <si>
    <t>Trowbridge Drynham</t>
  </si>
  <si>
    <t>Trowbridge Grove</t>
  </si>
  <si>
    <t>Mid Wylye Valley</t>
  </si>
  <si>
    <t>Trowbridge Lambrok</t>
  </si>
  <si>
    <t>Shearwater</t>
  </si>
  <si>
    <t>Trowbridge Park</t>
  </si>
  <si>
    <t>Southwick and Wingfield</t>
  </si>
  <si>
    <t>Trowbridge Paxcroft</t>
  </si>
  <si>
    <t>Summerham</t>
  </si>
  <si>
    <t>Warminster Broadway</t>
  </si>
  <si>
    <t>Warminster Copheap and Wylye</t>
  </si>
  <si>
    <t>Trowbridge College</t>
  </si>
  <si>
    <t>Warminster East</t>
  </si>
  <si>
    <t>Warminster West</t>
  </si>
  <si>
    <t>Trowbridge John of Gaunt</t>
  </si>
  <si>
    <t>Warminster Without</t>
  </si>
  <si>
    <t>Westbury East</t>
  </si>
  <si>
    <t>Westbury North</t>
  </si>
  <si>
    <t>Westbury West</t>
  </si>
  <si>
    <t>Westbury Ham</t>
  </si>
  <si>
    <t>Westbury Laverton</t>
  </si>
  <si>
    <t>Living Rent Free</t>
  </si>
  <si>
    <t>Constituency</t>
  </si>
  <si>
    <t>Berwick-Upon-Tweed</t>
  </si>
  <si>
    <t>Alnmouth and Lesbury</t>
  </si>
  <si>
    <t>Alnwick Castle</t>
  </si>
  <si>
    <t>Alnwick Clayport</t>
  </si>
  <si>
    <t>Alnwick Hotspur</t>
  </si>
  <si>
    <t>Amble Central</t>
  </si>
  <si>
    <t>Amble East</t>
  </si>
  <si>
    <t>Amble West</t>
  </si>
  <si>
    <t>Embleton</t>
  </si>
  <si>
    <t>Harbottle and Elsdon</t>
  </si>
  <si>
    <t>Hedgeley</t>
  </si>
  <si>
    <t>Longframlington</t>
  </si>
  <si>
    <t>Longhoughton with Craster and Rennington</t>
  </si>
  <si>
    <t>Rothbury and South Rural</t>
  </si>
  <si>
    <t>Shilbottle</t>
  </si>
  <si>
    <t>Warkworth</t>
  </si>
  <si>
    <t>Whittingham</t>
  </si>
  <si>
    <t>Bamburgh</t>
  </si>
  <si>
    <t>Beadnell</t>
  </si>
  <si>
    <t>Belford</t>
  </si>
  <si>
    <t>Cheviot</t>
  </si>
  <si>
    <t>Edward</t>
  </si>
  <si>
    <t>Elizabeth</t>
  </si>
  <si>
    <t>Flodden</t>
  </si>
  <si>
    <t>Ford</t>
  </si>
  <si>
    <t>Islandshire</t>
  </si>
  <si>
    <t>Lowick</t>
  </si>
  <si>
    <t>Norhamshire</t>
  </si>
  <si>
    <t>North Sunderland</t>
  </si>
  <si>
    <t>Prior</t>
  </si>
  <si>
    <t>Seton</t>
  </si>
  <si>
    <t>Shielfield</t>
  </si>
  <si>
    <t>Spittal</t>
  </si>
  <si>
    <t>Wooler</t>
  </si>
  <si>
    <t>Chevington</t>
  </si>
  <si>
    <t>Ellington</t>
  </si>
  <si>
    <t>Hartburn</t>
  </si>
  <si>
    <t>Longhorsley</t>
  </si>
  <si>
    <t>Lynemouth</t>
  </si>
  <si>
    <t>Ulgham</t>
  </si>
  <si>
    <t>Berwick-upon-Tweed</t>
  </si>
  <si>
    <t>LA_NAME</t>
  </si>
  <si>
    <t>Northumberland</t>
  </si>
  <si>
    <t>Alnwick</t>
  </si>
  <si>
    <t>Amble</t>
  </si>
  <si>
    <t>Amble West with Warkworth</t>
  </si>
  <si>
    <t>Berwick East</t>
  </si>
  <si>
    <t>Berwick North</t>
  </si>
  <si>
    <t>Berwick West with Ord</t>
  </si>
  <si>
    <t>Chevington with Longhorseley</t>
  </si>
  <si>
    <t>Lesbury</t>
  </si>
  <si>
    <t>Longhoughton</t>
  </si>
  <si>
    <t>Norham and Islandshires</t>
  </si>
  <si>
    <t>Rothbury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</si>
</sst>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/>
    <xf numFmtId="9" fontId="2" fillId="0" borderId="0" xfId="1" applyFont="1" applyFill="1" applyBorder="1"/>
    <xf numFmtId="1" fontId="2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2" fillId="0" borderId="0" xfId="0" applyFont="1"/>
    <xf numFmtId="9" fontId="2" fillId="0" borderId="0" xfId="1" applyFont="1"/>
    <xf numFmtId="1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6"/>
  <sheetViews>
    <sheetView workbookViewId="0">
      <selection activeCell="K2" sqref="K2"/>
    </sheetView>
  </sheetViews>
  <sheetFormatPr defaultRowHeight="15" x14ac:dyDescent="0.25"/>
  <sheetData>
    <row r="1" spans="1:22" x14ac:dyDescent="0.25">
      <c r="A1" s="1"/>
      <c r="B1" s="1"/>
      <c r="C1" s="1"/>
      <c r="D1" s="1">
        <v>2001</v>
      </c>
      <c r="E1" s="1"/>
      <c r="F1" s="1"/>
      <c r="G1" s="1"/>
      <c r="H1" s="1">
        <v>2011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6.75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</v>
      </c>
      <c r="I2" s="4" t="s">
        <v>4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14</v>
      </c>
      <c r="U2" s="4" t="s">
        <v>17</v>
      </c>
      <c r="V2" s="4" t="s">
        <v>18</v>
      </c>
    </row>
    <row r="3" spans="1:22" ht="36.75" x14ac:dyDescent="0.25">
      <c r="A3" s="5" t="s">
        <v>19</v>
      </c>
      <c r="B3" s="5" t="s">
        <v>20</v>
      </c>
      <c r="C3" s="5" t="s">
        <v>21</v>
      </c>
      <c r="D3" s="3" t="s">
        <v>20</v>
      </c>
      <c r="E3" s="3">
        <v>1515</v>
      </c>
      <c r="F3" s="3">
        <v>1114</v>
      </c>
      <c r="G3" s="3">
        <v>401</v>
      </c>
      <c r="H3" s="3" t="s">
        <v>22</v>
      </c>
      <c r="I3" s="4">
        <v>3856</v>
      </c>
      <c r="J3" s="4">
        <v>2483</v>
      </c>
      <c r="K3" s="4">
        <v>622</v>
      </c>
      <c r="L3" s="4">
        <v>628</v>
      </c>
      <c r="M3" s="4">
        <v>70</v>
      </c>
      <c r="N3" s="1"/>
      <c r="O3" s="1"/>
      <c r="P3" s="1"/>
      <c r="Q3" s="1"/>
      <c r="R3" s="1"/>
      <c r="S3" s="1"/>
      <c r="T3" s="1"/>
      <c r="U3" s="1"/>
      <c r="V3" s="1"/>
    </row>
    <row r="4" spans="1:22" ht="60.75" x14ac:dyDescent="0.25">
      <c r="A4" s="5" t="s">
        <v>19</v>
      </c>
      <c r="B4" s="5" t="s">
        <v>23</v>
      </c>
      <c r="C4" s="5" t="s">
        <v>21</v>
      </c>
      <c r="D4" s="3" t="s">
        <v>23</v>
      </c>
      <c r="E4" s="3">
        <v>2410</v>
      </c>
      <c r="F4" s="3">
        <v>1508</v>
      </c>
      <c r="G4" s="3">
        <v>902</v>
      </c>
      <c r="H4" s="3" t="s">
        <v>24</v>
      </c>
      <c r="I4" s="4">
        <v>3563</v>
      </c>
      <c r="J4" s="4">
        <v>2435</v>
      </c>
      <c r="K4" s="4">
        <v>279</v>
      </c>
      <c r="L4" s="4">
        <v>717</v>
      </c>
      <c r="M4" s="4">
        <v>38</v>
      </c>
      <c r="N4" s="1"/>
      <c r="O4" s="1"/>
      <c r="P4" s="1"/>
      <c r="Q4" s="1"/>
      <c r="R4" s="1"/>
      <c r="S4" s="1"/>
      <c r="T4" s="1"/>
      <c r="U4" s="1"/>
      <c r="V4" s="1"/>
    </row>
    <row r="5" spans="1:22" ht="36.75" x14ac:dyDescent="0.25">
      <c r="A5" s="5" t="s">
        <v>19</v>
      </c>
      <c r="B5" s="5" t="s">
        <v>25</v>
      </c>
      <c r="C5" s="5" t="s">
        <v>21</v>
      </c>
      <c r="D5" s="3" t="s">
        <v>25</v>
      </c>
      <c r="E5" s="3">
        <v>2152</v>
      </c>
      <c r="F5" s="3">
        <v>1484</v>
      </c>
      <c r="G5" s="3">
        <v>668</v>
      </c>
      <c r="H5" s="3" t="s">
        <v>26</v>
      </c>
      <c r="I5" s="4">
        <v>3565</v>
      </c>
      <c r="J5" s="4">
        <v>2641</v>
      </c>
      <c r="K5" s="4">
        <v>212</v>
      </c>
      <c r="L5" s="4">
        <v>646</v>
      </c>
      <c r="M5" s="4">
        <v>64</v>
      </c>
      <c r="N5" s="1"/>
      <c r="O5" s="1"/>
      <c r="P5" s="1"/>
      <c r="Q5" s="1"/>
      <c r="R5" s="1"/>
      <c r="S5" s="1"/>
      <c r="T5" s="1"/>
      <c r="U5" s="1"/>
      <c r="V5" s="1"/>
    </row>
    <row r="6" spans="1:22" ht="24.75" x14ac:dyDescent="0.25">
      <c r="A6" s="5" t="s">
        <v>19</v>
      </c>
      <c r="B6" s="5" t="s">
        <v>27</v>
      </c>
      <c r="C6" s="5" t="s">
        <v>21</v>
      </c>
      <c r="D6" s="3" t="s">
        <v>27</v>
      </c>
      <c r="E6" s="3">
        <v>2220</v>
      </c>
      <c r="F6" s="3">
        <v>1704</v>
      </c>
      <c r="G6" s="3">
        <v>516</v>
      </c>
      <c r="H6" s="3" t="s">
        <v>28</v>
      </c>
      <c r="I6" s="4">
        <v>3151</v>
      </c>
      <c r="J6" s="4">
        <v>1870</v>
      </c>
      <c r="K6" s="4">
        <v>674</v>
      </c>
      <c r="L6" s="4">
        <v>578</v>
      </c>
      <c r="M6" s="4">
        <v>63</v>
      </c>
      <c r="N6" s="1"/>
      <c r="O6" s="1"/>
      <c r="P6" s="1"/>
      <c r="Q6" s="1"/>
      <c r="R6" s="1"/>
      <c r="S6" s="1"/>
      <c r="T6" s="1"/>
      <c r="U6" s="1"/>
      <c r="V6" s="1"/>
    </row>
    <row r="7" spans="1:22" ht="24" x14ac:dyDescent="0.25">
      <c r="A7" s="5" t="s">
        <v>19</v>
      </c>
      <c r="B7" s="5" t="s">
        <v>29</v>
      </c>
      <c r="C7" s="5" t="s">
        <v>21</v>
      </c>
      <c r="D7" s="3" t="s">
        <v>29</v>
      </c>
      <c r="E7" s="3">
        <v>1600</v>
      </c>
      <c r="F7" s="3">
        <v>1055</v>
      </c>
      <c r="G7" s="3">
        <v>545</v>
      </c>
      <c r="H7" s="3" t="s">
        <v>30</v>
      </c>
      <c r="I7" s="4">
        <v>3692</v>
      </c>
      <c r="J7" s="4">
        <v>2681</v>
      </c>
      <c r="K7" s="4">
        <v>502</v>
      </c>
      <c r="L7" s="4">
        <v>432</v>
      </c>
      <c r="M7" s="4">
        <v>24</v>
      </c>
      <c r="N7" s="1"/>
      <c r="O7" s="1"/>
      <c r="P7" s="1"/>
      <c r="Q7" s="1"/>
      <c r="R7" s="1"/>
      <c r="S7" s="1"/>
      <c r="T7" s="1"/>
      <c r="U7" s="1"/>
      <c r="V7" s="1"/>
    </row>
    <row r="8" spans="1:22" ht="24" x14ac:dyDescent="0.25">
      <c r="A8" s="5" t="s">
        <v>19</v>
      </c>
      <c r="B8" s="5" t="s">
        <v>31</v>
      </c>
      <c r="C8" s="5" t="s">
        <v>21</v>
      </c>
      <c r="D8" s="3" t="s">
        <v>31</v>
      </c>
      <c r="E8" s="3">
        <v>1585</v>
      </c>
      <c r="F8" s="3">
        <v>700</v>
      </c>
      <c r="G8" s="3">
        <v>885</v>
      </c>
      <c r="H8" s="3" t="s">
        <v>32</v>
      </c>
      <c r="I8" s="4">
        <v>4163</v>
      </c>
      <c r="J8" s="4">
        <v>2392</v>
      </c>
      <c r="K8" s="4">
        <v>1135</v>
      </c>
      <c r="L8" s="4">
        <v>595</v>
      </c>
      <c r="M8" s="4">
        <v>45</v>
      </c>
      <c r="N8" s="1"/>
      <c r="O8" s="1"/>
      <c r="P8" s="1"/>
      <c r="Q8" s="1"/>
      <c r="R8" s="1"/>
      <c r="S8" s="1"/>
      <c r="T8" s="1"/>
      <c r="U8" s="1"/>
      <c r="V8" s="1"/>
    </row>
    <row r="9" spans="1:22" ht="24.75" x14ac:dyDescent="0.25">
      <c r="A9" s="5" t="s">
        <v>19</v>
      </c>
      <c r="B9" s="5" t="s">
        <v>33</v>
      </c>
      <c r="C9" s="5" t="s">
        <v>21</v>
      </c>
      <c r="D9" s="3" t="s">
        <v>33</v>
      </c>
      <c r="E9" s="3">
        <v>1520</v>
      </c>
      <c r="F9" s="3">
        <v>951</v>
      </c>
      <c r="G9" s="3">
        <v>569</v>
      </c>
      <c r="H9" s="3" t="s">
        <v>34</v>
      </c>
      <c r="I9" s="4">
        <v>3775</v>
      </c>
      <c r="J9" s="4">
        <v>2204</v>
      </c>
      <c r="K9" s="4">
        <v>1090</v>
      </c>
      <c r="L9" s="4">
        <v>432</v>
      </c>
      <c r="M9" s="4">
        <v>84</v>
      </c>
      <c r="N9" s="1"/>
      <c r="O9" s="1"/>
      <c r="P9" s="1"/>
      <c r="Q9" s="1"/>
      <c r="R9" s="1"/>
      <c r="S9" s="1"/>
      <c r="T9" s="1"/>
      <c r="U9" s="1"/>
      <c r="V9" s="1"/>
    </row>
    <row r="10" spans="1:22" ht="36.75" x14ac:dyDescent="0.25">
      <c r="A10" s="5" t="s">
        <v>35</v>
      </c>
      <c r="B10" s="5" t="s">
        <v>22</v>
      </c>
      <c r="C10" s="5" t="s">
        <v>21</v>
      </c>
      <c r="D10" s="3" t="s">
        <v>22</v>
      </c>
      <c r="E10" s="3">
        <v>788</v>
      </c>
      <c r="F10" s="3">
        <v>455</v>
      </c>
      <c r="G10" s="3">
        <v>333</v>
      </c>
      <c r="H10" s="3" t="s">
        <v>36</v>
      </c>
      <c r="I10" s="4">
        <v>3255</v>
      </c>
      <c r="J10" s="4">
        <v>2009</v>
      </c>
      <c r="K10" s="4">
        <v>613</v>
      </c>
      <c r="L10" s="4">
        <v>593</v>
      </c>
      <c r="M10" s="4">
        <v>38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48.75" x14ac:dyDescent="0.25">
      <c r="A11" s="5" t="s">
        <v>35</v>
      </c>
      <c r="B11" s="5" t="s">
        <v>37</v>
      </c>
      <c r="C11" s="5" t="s">
        <v>21</v>
      </c>
      <c r="D11" s="3" t="s">
        <v>37</v>
      </c>
      <c r="E11" s="3">
        <v>619</v>
      </c>
      <c r="F11" s="3">
        <v>470</v>
      </c>
      <c r="G11" s="3">
        <v>149</v>
      </c>
      <c r="H11" s="3" t="s">
        <v>38</v>
      </c>
      <c r="I11" s="4">
        <v>4258</v>
      </c>
      <c r="J11" s="4">
        <v>2925</v>
      </c>
      <c r="K11" s="4">
        <v>843</v>
      </c>
      <c r="L11" s="4">
        <v>423</v>
      </c>
      <c r="M11" s="4">
        <v>68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36.75" x14ac:dyDescent="0.25">
      <c r="A12" s="5" t="s">
        <v>35</v>
      </c>
      <c r="B12" s="5" t="s">
        <v>24</v>
      </c>
      <c r="C12" s="5" t="s">
        <v>21</v>
      </c>
      <c r="D12" s="3" t="s">
        <v>24</v>
      </c>
      <c r="E12" s="3">
        <v>973</v>
      </c>
      <c r="F12" s="3">
        <v>732</v>
      </c>
      <c r="G12" s="3">
        <v>241</v>
      </c>
      <c r="H12" s="3" t="s">
        <v>33</v>
      </c>
      <c r="I12" s="4">
        <v>4083</v>
      </c>
      <c r="J12" s="4">
        <v>2473</v>
      </c>
      <c r="K12" s="4">
        <v>1180</v>
      </c>
      <c r="L12" s="4">
        <v>373</v>
      </c>
      <c r="M12" s="4">
        <v>25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36.75" x14ac:dyDescent="0.25">
      <c r="A13" s="5" t="s">
        <v>35</v>
      </c>
      <c r="B13" s="5" t="s">
        <v>39</v>
      </c>
      <c r="C13" s="5" t="s">
        <v>21</v>
      </c>
      <c r="D13" s="3" t="s">
        <v>39</v>
      </c>
      <c r="E13" s="3">
        <v>251</v>
      </c>
      <c r="F13" s="3">
        <v>172</v>
      </c>
      <c r="G13" s="3">
        <v>79</v>
      </c>
      <c r="H13" s="3" t="s">
        <v>40</v>
      </c>
      <c r="I13" s="4">
        <v>3739</v>
      </c>
      <c r="J13" s="4">
        <v>2655</v>
      </c>
      <c r="K13" s="4">
        <v>585</v>
      </c>
      <c r="L13" s="4">
        <v>450</v>
      </c>
      <c r="M13" s="4">
        <v>12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24.75" x14ac:dyDescent="0.25">
      <c r="A14" s="5" t="s">
        <v>35</v>
      </c>
      <c r="B14" s="5" t="s">
        <v>41</v>
      </c>
      <c r="C14" s="5" t="s">
        <v>21</v>
      </c>
      <c r="D14" s="3" t="s">
        <v>41</v>
      </c>
      <c r="E14" s="3">
        <v>717</v>
      </c>
      <c r="F14" s="3">
        <v>487</v>
      </c>
      <c r="G14" s="3">
        <v>230</v>
      </c>
      <c r="H14" s="3" t="s">
        <v>42</v>
      </c>
      <c r="I14" s="4">
        <v>3809</v>
      </c>
      <c r="J14" s="4">
        <v>2041</v>
      </c>
      <c r="K14" s="4">
        <v>1293</v>
      </c>
      <c r="L14" s="4">
        <v>413</v>
      </c>
      <c r="M14" s="4">
        <v>19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36.75" x14ac:dyDescent="0.25">
      <c r="A15" s="5" t="s">
        <v>35</v>
      </c>
      <c r="B15" s="5" t="s">
        <v>43</v>
      </c>
      <c r="C15" s="5" t="s">
        <v>21</v>
      </c>
      <c r="D15" s="3" t="s">
        <v>43</v>
      </c>
      <c r="E15" s="3">
        <v>291</v>
      </c>
      <c r="F15" s="3">
        <v>234</v>
      </c>
      <c r="G15" s="3">
        <v>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4" x14ac:dyDescent="0.25">
      <c r="A16" s="5" t="s">
        <v>35</v>
      </c>
      <c r="B16" s="5" t="s">
        <v>44</v>
      </c>
      <c r="C16" s="5" t="s">
        <v>21</v>
      </c>
      <c r="D16" s="3" t="s">
        <v>44</v>
      </c>
      <c r="E16" s="3">
        <v>301</v>
      </c>
      <c r="F16" s="3">
        <v>186</v>
      </c>
      <c r="G16" s="3">
        <v>115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4" x14ac:dyDescent="0.25">
      <c r="A17" s="5" t="s">
        <v>35</v>
      </c>
      <c r="B17" s="5" t="s">
        <v>45</v>
      </c>
      <c r="C17" s="5" t="s">
        <v>21</v>
      </c>
      <c r="D17" s="3" t="s">
        <v>45</v>
      </c>
      <c r="E17" s="3">
        <v>1003</v>
      </c>
      <c r="F17" s="3">
        <v>805</v>
      </c>
      <c r="G17" s="3">
        <v>198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8.75" x14ac:dyDescent="0.25">
      <c r="A18" s="5" t="s">
        <v>35</v>
      </c>
      <c r="B18" s="5" t="s">
        <v>46</v>
      </c>
      <c r="C18" s="5" t="s">
        <v>21</v>
      </c>
      <c r="D18" s="3" t="s">
        <v>46</v>
      </c>
      <c r="E18" s="3">
        <v>1025</v>
      </c>
      <c r="F18" s="3">
        <v>687</v>
      </c>
      <c r="G18" s="3">
        <v>338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6.75" x14ac:dyDescent="0.25">
      <c r="A19" s="5" t="s">
        <v>35</v>
      </c>
      <c r="B19" s="5" t="s">
        <v>47</v>
      </c>
      <c r="C19" s="5" t="s">
        <v>21</v>
      </c>
      <c r="D19" s="3" t="s">
        <v>47</v>
      </c>
      <c r="E19" s="3">
        <v>686</v>
      </c>
      <c r="F19" s="3">
        <v>502</v>
      </c>
      <c r="G19" s="3">
        <v>184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4" x14ac:dyDescent="0.25">
      <c r="A20" s="5" t="s">
        <v>35</v>
      </c>
      <c r="B20" s="5" t="s">
        <v>48</v>
      </c>
      <c r="C20" s="5" t="s">
        <v>21</v>
      </c>
      <c r="D20" s="3" t="s">
        <v>48</v>
      </c>
      <c r="E20" s="3">
        <v>292</v>
      </c>
      <c r="F20" s="3">
        <v>193</v>
      </c>
      <c r="G20" s="3">
        <v>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8.75" x14ac:dyDescent="0.25">
      <c r="A21" s="5" t="s">
        <v>35</v>
      </c>
      <c r="B21" s="5" t="s">
        <v>49</v>
      </c>
      <c r="C21" s="5" t="s">
        <v>21</v>
      </c>
      <c r="D21" s="3" t="s">
        <v>49</v>
      </c>
      <c r="E21" s="3">
        <v>234</v>
      </c>
      <c r="F21" s="3">
        <v>184</v>
      </c>
      <c r="G21" s="3">
        <v>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4" x14ac:dyDescent="0.25">
      <c r="A22" s="5" t="s">
        <v>35</v>
      </c>
      <c r="B22" s="5" t="s">
        <v>50</v>
      </c>
      <c r="C22" s="5" t="s">
        <v>21</v>
      </c>
      <c r="D22" s="3" t="s">
        <v>50</v>
      </c>
      <c r="E22" s="3">
        <v>302</v>
      </c>
      <c r="F22" s="3">
        <v>221</v>
      </c>
      <c r="G22" s="3">
        <v>81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4" x14ac:dyDescent="0.25">
      <c r="A23" s="5" t="s">
        <v>35</v>
      </c>
      <c r="B23" s="5" t="s">
        <v>51</v>
      </c>
      <c r="C23" s="5" t="s">
        <v>21</v>
      </c>
      <c r="D23" s="3" t="s">
        <v>51</v>
      </c>
      <c r="E23" s="3">
        <v>611</v>
      </c>
      <c r="F23" s="3">
        <v>454</v>
      </c>
      <c r="G23" s="3">
        <v>157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6.75" x14ac:dyDescent="0.25">
      <c r="A24" s="5" t="s">
        <v>35</v>
      </c>
      <c r="B24" s="5" t="s">
        <v>52</v>
      </c>
      <c r="C24" s="5" t="s">
        <v>21</v>
      </c>
      <c r="D24" s="3" t="s">
        <v>52</v>
      </c>
      <c r="E24" s="3">
        <v>669</v>
      </c>
      <c r="F24" s="3">
        <v>366</v>
      </c>
      <c r="G24" s="3">
        <v>303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4.75" x14ac:dyDescent="0.25">
      <c r="A25" s="5" t="s">
        <v>35</v>
      </c>
      <c r="B25" s="5" t="s">
        <v>53</v>
      </c>
      <c r="C25" s="5" t="s">
        <v>21</v>
      </c>
      <c r="D25" s="3" t="s">
        <v>53</v>
      </c>
      <c r="E25" s="3">
        <v>361</v>
      </c>
      <c r="F25" s="3">
        <v>263</v>
      </c>
      <c r="G25" s="3">
        <v>98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4" x14ac:dyDescent="0.25">
      <c r="A26" s="5" t="s">
        <v>35</v>
      </c>
      <c r="B26" s="5" t="s">
        <v>54</v>
      </c>
      <c r="C26" s="5" t="s">
        <v>21</v>
      </c>
      <c r="D26" s="3" t="s">
        <v>54</v>
      </c>
      <c r="E26" s="3">
        <v>661</v>
      </c>
      <c r="F26" s="3">
        <v>363</v>
      </c>
      <c r="G26" s="3">
        <v>298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4" x14ac:dyDescent="0.25">
      <c r="A27" s="5" t="s">
        <v>35</v>
      </c>
      <c r="B27" s="5" t="s">
        <v>55</v>
      </c>
      <c r="C27" s="5" t="s">
        <v>21</v>
      </c>
      <c r="D27" s="3" t="s">
        <v>56</v>
      </c>
      <c r="E27" s="3">
        <v>384</v>
      </c>
      <c r="F27" s="3">
        <v>304</v>
      </c>
      <c r="G27" s="3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6.75" x14ac:dyDescent="0.25">
      <c r="A28" s="5" t="s">
        <v>35</v>
      </c>
      <c r="B28" s="5" t="s">
        <v>57</v>
      </c>
      <c r="C28" s="5" t="s">
        <v>21</v>
      </c>
      <c r="D28" s="3" t="s">
        <v>57</v>
      </c>
      <c r="E28" s="3">
        <v>289</v>
      </c>
      <c r="F28" s="3">
        <v>163</v>
      </c>
      <c r="G28" s="3">
        <v>126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36.75" x14ac:dyDescent="0.25">
      <c r="A29" s="5" t="s">
        <v>58</v>
      </c>
      <c r="B29" s="5" t="s">
        <v>59</v>
      </c>
      <c r="C29" s="5" t="s">
        <v>21</v>
      </c>
      <c r="D29" s="3" t="s">
        <v>26</v>
      </c>
      <c r="E29" s="3">
        <v>1239</v>
      </c>
      <c r="F29" s="3">
        <v>923</v>
      </c>
      <c r="G29" s="3">
        <v>316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6" x14ac:dyDescent="0.25">
      <c r="A30" s="5" t="s">
        <v>58</v>
      </c>
      <c r="B30" s="5" t="s">
        <v>60</v>
      </c>
      <c r="C30" s="5" t="s">
        <v>21</v>
      </c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.75" x14ac:dyDescent="0.25">
      <c r="A31" s="5" t="s">
        <v>58</v>
      </c>
      <c r="B31" s="5" t="s">
        <v>61</v>
      </c>
      <c r="C31" s="5" t="s">
        <v>21</v>
      </c>
      <c r="D31" s="3" t="s">
        <v>61</v>
      </c>
      <c r="E31" s="3">
        <v>2042</v>
      </c>
      <c r="F31" s="3">
        <v>1783</v>
      </c>
      <c r="G31" s="3">
        <v>259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x14ac:dyDescent="0.25">
      <c r="A32" s="5" t="s">
        <v>58</v>
      </c>
      <c r="B32" s="5" t="s">
        <v>28</v>
      </c>
      <c r="C32" s="5" t="s">
        <v>21</v>
      </c>
      <c r="D32" s="3" t="s">
        <v>28</v>
      </c>
      <c r="E32" s="3">
        <v>1852</v>
      </c>
      <c r="F32" s="3">
        <v>1059</v>
      </c>
      <c r="G32" s="3">
        <v>793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.75" x14ac:dyDescent="0.25">
      <c r="A33" s="5" t="s">
        <v>58</v>
      </c>
      <c r="B33" s="5" t="s">
        <v>62</v>
      </c>
      <c r="C33" s="5" t="s">
        <v>21</v>
      </c>
      <c r="D33" s="3" t="s">
        <v>62</v>
      </c>
      <c r="E33" s="3">
        <v>1204</v>
      </c>
      <c r="F33" s="3">
        <v>872</v>
      </c>
      <c r="G33" s="3">
        <v>332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x14ac:dyDescent="0.25">
      <c r="A34" s="5" t="s">
        <v>58</v>
      </c>
      <c r="B34" s="5" t="s">
        <v>63</v>
      </c>
      <c r="C34" s="5" t="s">
        <v>21</v>
      </c>
      <c r="D34" s="3" t="s">
        <v>63</v>
      </c>
      <c r="E34" s="3">
        <v>1288</v>
      </c>
      <c r="F34" s="3">
        <v>1140</v>
      </c>
      <c r="G34" s="3">
        <v>148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.75" x14ac:dyDescent="0.25">
      <c r="A35" s="5" t="s">
        <v>58</v>
      </c>
      <c r="B35" s="5" t="s">
        <v>64</v>
      </c>
      <c r="C35" s="5" t="s">
        <v>21</v>
      </c>
      <c r="D35" s="3" t="s">
        <v>64</v>
      </c>
      <c r="E35" s="3">
        <v>1702</v>
      </c>
      <c r="F35" s="3">
        <v>1098</v>
      </c>
      <c r="G35" s="3">
        <v>604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.75" x14ac:dyDescent="0.25">
      <c r="A36" s="5" t="s">
        <v>58</v>
      </c>
      <c r="B36" s="5" t="s">
        <v>40</v>
      </c>
      <c r="C36" s="5" t="s">
        <v>21</v>
      </c>
      <c r="D36" s="3" t="s">
        <v>40</v>
      </c>
      <c r="E36" s="3">
        <v>1853</v>
      </c>
      <c r="F36" s="3">
        <v>1128</v>
      </c>
      <c r="G36" s="3">
        <v>725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.75" x14ac:dyDescent="0.25">
      <c r="A37" s="5" t="s">
        <v>58</v>
      </c>
      <c r="B37" s="5" t="s">
        <v>42</v>
      </c>
      <c r="C37" s="5" t="s">
        <v>21</v>
      </c>
      <c r="D37" s="3" t="s">
        <v>42</v>
      </c>
      <c r="E37" s="3">
        <v>2021</v>
      </c>
      <c r="F37" s="3">
        <v>906</v>
      </c>
      <c r="G37" s="3">
        <v>1115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x14ac:dyDescent="0.25">
      <c r="A38" s="6"/>
      <c r="B38" s="6"/>
      <c r="C38" s="6" t="s">
        <v>21</v>
      </c>
      <c r="D38" s="7"/>
      <c r="E38" s="7">
        <f>SUM(E3:E37)</f>
        <v>36660</v>
      </c>
      <c r="F38" s="7"/>
      <c r="G38" s="7">
        <f>SUM(G3:G37)</f>
        <v>11994</v>
      </c>
      <c r="H38" s="8"/>
      <c r="I38" s="7">
        <f>SUM(I3:I37)</f>
        <v>44909</v>
      </c>
      <c r="J38" s="8"/>
      <c r="K38" s="7">
        <f>SUM(K3:K37)</f>
        <v>9028</v>
      </c>
      <c r="L38" s="7">
        <f>SUM(L3:L37)</f>
        <v>6280</v>
      </c>
      <c r="M38" s="8">
        <f>L38+K38</f>
        <v>15308</v>
      </c>
      <c r="N38" s="9">
        <f>I38/E38</f>
        <v>1.2250136388434261</v>
      </c>
      <c r="O38" s="10">
        <f>N38*I38</f>
        <v>55014.137506819425</v>
      </c>
      <c r="P38" s="9">
        <f>M38/G38</f>
        <v>1.2763048190762047</v>
      </c>
      <c r="Q38" s="10">
        <f>P38*M38</f>
        <v>19537.674170418541</v>
      </c>
      <c r="R38" s="9">
        <f>G38/E38</f>
        <v>0.32716857610474631</v>
      </c>
      <c r="S38" s="9">
        <f>M38/I38</f>
        <v>0.34086708677547928</v>
      </c>
      <c r="T38" s="9">
        <f>Q38/O38</f>
        <v>0.35513915251323708</v>
      </c>
      <c r="U38" s="10">
        <f>Q38-G38</f>
        <v>7543.6741704185406</v>
      </c>
      <c r="V38" s="9">
        <f>Q38/G38</f>
        <v>1.6289539911971436</v>
      </c>
    </row>
    <row r="39" spans="1:22" ht="24" x14ac:dyDescent="0.25">
      <c r="A39" s="5" t="s">
        <v>65</v>
      </c>
      <c r="B39" s="5" t="s">
        <v>66</v>
      </c>
      <c r="C39" s="5" t="s">
        <v>65</v>
      </c>
      <c r="D39" s="3" t="s">
        <v>66</v>
      </c>
      <c r="E39" s="3">
        <v>1981</v>
      </c>
      <c r="F39" s="3">
        <v>878</v>
      </c>
      <c r="G39" s="3">
        <v>1103</v>
      </c>
      <c r="H39" s="3" t="s">
        <v>66</v>
      </c>
      <c r="I39" s="4">
        <v>1875</v>
      </c>
      <c r="J39" s="4">
        <v>939</v>
      </c>
      <c r="K39" s="4">
        <v>754</v>
      </c>
      <c r="L39" s="4">
        <v>146</v>
      </c>
      <c r="M39" s="4">
        <v>28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ht="24.75" x14ac:dyDescent="0.25">
      <c r="A40" s="5" t="s">
        <v>65</v>
      </c>
      <c r="B40" s="5" t="s">
        <v>67</v>
      </c>
      <c r="C40" s="5" t="s">
        <v>65</v>
      </c>
      <c r="D40" s="3" t="s">
        <v>67</v>
      </c>
      <c r="E40" s="3">
        <v>2360</v>
      </c>
      <c r="F40" s="3">
        <v>1375</v>
      </c>
      <c r="G40" s="3">
        <v>985</v>
      </c>
      <c r="H40" s="3" t="s">
        <v>67</v>
      </c>
      <c r="I40" s="4">
        <v>2422</v>
      </c>
      <c r="J40" s="4">
        <v>1423</v>
      </c>
      <c r="K40" s="4">
        <v>697</v>
      </c>
      <c r="L40" s="4">
        <v>263</v>
      </c>
      <c r="M40" s="4">
        <v>23</v>
      </c>
      <c r="N40" s="1"/>
      <c r="O40" s="1"/>
      <c r="P40" s="1"/>
      <c r="Q40" s="1"/>
      <c r="R40" s="1"/>
      <c r="S40" s="1"/>
      <c r="T40" s="1"/>
      <c r="U40" s="1"/>
      <c r="V40" s="1"/>
    </row>
    <row r="41" spans="1:22" ht="60.75" x14ac:dyDescent="0.25">
      <c r="A41" s="5" t="s">
        <v>65</v>
      </c>
      <c r="B41" s="5" t="s">
        <v>68</v>
      </c>
      <c r="C41" s="5" t="s">
        <v>65</v>
      </c>
      <c r="D41" s="3" t="s">
        <v>68</v>
      </c>
      <c r="E41" s="3">
        <v>1438</v>
      </c>
      <c r="F41" s="3">
        <v>865</v>
      </c>
      <c r="G41" s="3">
        <v>573</v>
      </c>
      <c r="H41" s="3" t="s">
        <v>69</v>
      </c>
      <c r="I41" s="4">
        <v>1986</v>
      </c>
      <c r="J41" s="4">
        <v>1508</v>
      </c>
      <c r="K41" s="4">
        <v>307</v>
      </c>
      <c r="L41" s="4">
        <v>161</v>
      </c>
      <c r="M41" s="4">
        <v>128</v>
      </c>
      <c r="N41" s="1"/>
      <c r="O41" s="1"/>
      <c r="P41" s="1"/>
      <c r="Q41" s="1"/>
      <c r="R41" s="1"/>
      <c r="S41" s="1"/>
      <c r="T41" s="1"/>
      <c r="U41" s="1"/>
      <c r="V41" s="1"/>
    </row>
    <row r="42" spans="1:22" ht="24.75" x14ac:dyDescent="0.25">
      <c r="A42" s="5" t="s">
        <v>65</v>
      </c>
      <c r="B42" s="5" t="s">
        <v>70</v>
      </c>
      <c r="C42" s="5" t="s">
        <v>65</v>
      </c>
      <c r="D42" s="3" t="s">
        <v>70</v>
      </c>
      <c r="E42" s="3">
        <v>2012</v>
      </c>
      <c r="F42" s="3">
        <v>1965</v>
      </c>
      <c r="G42" s="3">
        <v>47</v>
      </c>
      <c r="H42" s="3" t="s">
        <v>70</v>
      </c>
      <c r="I42" s="4">
        <v>2003</v>
      </c>
      <c r="J42" s="4">
        <v>1915</v>
      </c>
      <c r="K42" s="4">
        <v>7</v>
      </c>
      <c r="L42" s="4">
        <v>64</v>
      </c>
      <c r="M42" s="4">
        <v>23</v>
      </c>
      <c r="N42" s="1"/>
      <c r="O42" s="1"/>
      <c r="P42" s="1"/>
      <c r="Q42" s="1"/>
      <c r="R42" s="1"/>
      <c r="S42" s="1"/>
      <c r="T42" s="1"/>
      <c r="U42" s="1"/>
      <c r="V42" s="1"/>
    </row>
    <row r="43" spans="1:22" ht="36.75" x14ac:dyDescent="0.25">
      <c r="A43" s="5" t="s">
        <v>65</v>
      </c>
      <c r="B43" s="5" t="s">
        <v>71</v>
      </c>
      <c r="C43" s="5" t="s">
        <v>65</v>
      </c>
      <c r="D43" s="3" t="s">
        <v>71</v>
      </c>
      <c r="E43" s="3">
        <v>1265</v>
      </c>
      <c r="F43" s="3">
        <v>1201</v>
      </c>
      <c r="G43" s="3">
        <v>64</v>
      </c>
      <c r="H43" s="3" t="s">
        <v>72</v>
      </c>
      <c r="I43" s="4">
        <v>1884</v>
      </c>
      <c r="J43" s="4">
        <v>1504</v>
      </c>
      <c r="K43" s="4">
        <v>139</v>
      </c>
      <c r="L43" s="4">
        <v>223</v>
      </c>
      <c r="M43" s="4">
        <v>10</v>
      </c>
      <c r="N43" s="1"/>
      <c r="O43" s="1"/>
      <c r="P43" s="1"/>
      <c r="Q43" s="1"/>
      <c r="R43" s="1"/>
      <c r="S43" s="1"/>
      <c r="T43" s="1"/>
      <c r="U43" s="1"/>
      <c r="V43" s="1"/>
    </row>
    <row r="44" spans="1:22" ht="36.75" x14ac:dyDescent="0.25">
      <c r="A44" s="5" t="s">
        <v>65</v>
      </c>
      <c r="B44" s="5" t="s">
        <v>72</v>
      </c>
      <c r="C44" s="5" t="s">
        <v>65</v>
      </c>
      <c r="D44" s="3" t="s">
        <v>72</v>
      </c>
      <c r="E44" s="3">
        <v>1894</v>
      </c>
      <c r="F44" s="3">
        <v>1624</v>
      </c>
      <c r="G44" s="3">
        <v>270</v>
      </c>
      <c r="H44" s="3" t="s">
        <v>73</v>
      </c>
      <c r="I44" s="4">
        <v>2030</v>
      </c>
      <c r="J44" s="4">
        <v>1484</v>
      </c>
      <c r="K44" s="4">
        <v>340</v>
      </c>
      <c r="L44" s="4">
        <v>173</v>
      </c>
      <c r="M44" s="4">
        <v>71</v>
      </c>
      <c r="N44" s="1"/>
      <c r="O44" s="1"/>
      <c r="P44" s="1"/>
      <c r="Q44" s="1"/>
      <c r="R44" s="1"/>
      <c r="S44" s="1"/>
      <c r="T44" s="1"/>
      <c r="U44" s="1"/>
      <c r="V44" s="1"/>
    </row>
    <row r="45" spans="1:22" ht="24.75" x14ac:dyDescent="0.25">
      <c r="A45" s="5" t="s">
        <v>65</v>
      </c>
      <c r="B45" s="5" t="s">
        <v>73</v>
      </c>
      <c r="C45" s="5" t="s">
        <v>65</v>
      </c>
      <c r="D45" s="3" t="s">
        <v>73</v>
      </c>
      <c r="E45" s="3">
        <v>1923</v>
      </c>
      <c r="F45" s="3">
        <v>1446</v>
      </c>
      <c r="G45" s="3">
        <v>477</v>
      </c>
      <c r="H45" s="3" t="s">
        <v>74</v>
      </c>
      <c r="I45" s="4">
        <v>2209</v>
      </c>
      <c r="J45" s="4">
        <v>1200</v>
      </c>
      <c r="K45" s="4">
        <v>767</v>
      </c>
      <c r="L45" s="4">
        <v>194</v>
      </c>
      <c r="M45" s="4">
        <v>62</v>
      </c>
      <c r="N45" s="1"/>
      <c r="O45" s="1"/>
      <c r="P45" s="1"/>
      <c r="Q45" s="1"/>
      <c r="R45" s="1"/>
      <c r="S45" s="1"/>
      <c r="T45" s="1"/>
      <c r="U45" s="1"/>
      <c r="V45" s="1"/>
    </row>
    <row r="46" spans="1:22" ht="24.75" x14ac:dyDescent="0.25">
      <c r="A46" s="5" t="s">
        <v>65</v>
      </c>
      <c r="B46" s="5" t="s">
        <v>74</v>
      </c>
      <c r="C46" s="5" t="s">
        <v>65</v>
      </c>
      <c r="D46" s="3" t="s">
        <v>74</v>
      </c>
      <c r="E46" s="3">
        <v>1444</v>
      </c>
      <c r="F46" s="3">
        <v>701</v>
      </c>
      <c r="G46" s="3">
        <v>743</v>
      </c>
      <c r="H46" s="3" t="s">
        <v>75</v>
      </c>
      <c r="I46" s="4">
        <v>2198</v>
      </c>
      <c r="J46" s="4">
        <v>972</v>
      </c>
      <c r="K46" s="4">
        <v>692</v>
      </c>
      <c r="L46" s="4">
        <v>482</v>
      </c>
      <c r="M46" s="4">
        <v>31</v>
      </c>
      <c r="N46" s="1"/>
      <c r="O46" s="1"/>
      <c r="P46" s="1"/>
      <c r="Q46" s="1"/>
      <c r="R46" s="1"/>
      <c r="S46" s="1"/>
      <c r="T46" s="1"/>
      <c r="U46" s="1"/>
      <c r="V46" s="1"/>
    </row>
    <row r="47" spans="1:22" ht="24" x14ac:dyDescent="0.25">
      <c r="A47" s="5" t="s">
        <v>65</v>
      </c>
      <c r="B47" s="5" t="s">
        <v>75</v>
      </c>
      <c r="C47" s="5" t="s">
        <v>65</v>
      </c>
      <c r="D47" s="3" t="s">
        <v>75</v>
      </c>
      <c r="E47" s="3">
        <v>2151</v>
      </c>
      <c r="F47" s="3">
        <v>1117</v>
      </c>
      <c r="G47" s="3">
        <v>1034</v>
      </c>
      <c r="H47" s="3" t="s">
        <v>76</v>
      </c>
      <c r="I47" s="4">
        <v>2259</v>
      </c>
      <c r="J47" s="4">
        <v>1705</v>
      </c>
      <c r="K47" s="4">
        <v>355</v>
      </c>
      <c r="L47" s="4">
        <v>166</v>
      </c>
      <c r="M47" s="4">
        <v>23</v>
      </c>
      <c r="N47" s="1"/>
      <c r="O47" s="1"/>
      <c r="P47" s="1"/>
      <c r="Q47" s="1"/>
      <c r="R47" s="1"/>
      <c r="S47" s="1"/>
      <c r="T47" s="1"/>
      <c r="U47" s="1"/>
      <c r="V47" s="1"/>
    </row>
    <row r="48" spans="1:22" ht="24" x14ac:dyDescent="0.25">
      <c r="A48" s="5" t="s">
        <v>65</v>
      </c>
      <c r="B48" s="5" t="s">
        <v>76</v>
      </c>
      <c r="C48" s="5" t="s">
        <v>65</v>
      </c>
      <c r="D48" s="3" t="s">
        <v>76</v>
      </c>
      <c r="E48" s="3">
        <v>2167</v>
      </c>
      <c r="F48" s="3">
        <v>1630</v>
      </c>
      <c r="G48" s="3">
        <v>537</v>
      </c>
      <c r="H48" s="3" t="s">
        <v>77</v>
      </c>
      <c r="I48" s="4">
        <v>2368</v>
      </c>
      <c r="J48" s="4">
        <v>1571</v>
      </c>
      <c r="K48" s="4">
        <v>538</v>
      </c>
      <c r="L48" s="4">
        <v>213</v>
      </c>
      <c r="M48" s="4">
        <v>7</v>
      </c>
      <c r="N48" s="1"/>
      <c r="O48" s="1"/>
      <c r="P48" s="1"/>
      <c r="Q48" s="1"/>
      <c r="R48" s="1"/>
      <c r="S48" s="1"/>
      <c r="T48" s="1"/>
      <c r="U48" s="1"/>
      <c r="V48" s="1"/>
    </row>
    <row r="49" spans="1:22" ht="24" x14ac:dyDescent="0.25">
      <c r="A49" s="5" t="s">
        <v>65</v>
      </c>
      <c r="B49" s="5" t="s">
        <v>77</v>
      </c>
      <c r="C49" s="5" t="s">
        <v>65</v>
      </c>
      <c r="D49" s="3" t="s">
        <v>77</v>
      </c>
      <c r="E49" s="3">
        <v>1327</v>
      </c>
      <c r="F49" s="3">
        <v>848</v>
      </c>
      <c r="G49" s="3">
        <v>479</v>
      </c>
      <c r="H49" s="3" t="s">
        <v>78</v>
      </c>
      <c r="I49" s="4">
        <v>2238</v>
      </c>
      <c r="J49" s="4">
        <v>930</v>
      </c>
      <c r="K49" s="4">
        <v>1025</v>
      </c>
      <c r="L49" s="4">
        <v>253</v>
      </c>
      <c r="M49" s="4">
        <v>18</v>
      </c>
      <c r="N49" s="1"/>
      <c r="O49" s="1"/>
      <c r="P49" s="1"/>
      <c r="Q49" s="1"/>
      <c r="R49" s="1"/>
      <c r="S49" s="1"/>
      <c r="T49" s="1"/>
      <c r="U49" s="1"/>
      <c r="V49" s="1"/>
    </row>
    <row r="50" spans="1:22" ht="24.75" x14ac:dyDescent="0.25">
      <c r="A50" s="5" t="s">
        <v>65</v>
      </c>
      <c r="B50" s="5" t="s">
        <v>78</v>
      </c>
      <c r="C50" s="5" t="s">
        <v>65</v>
      </c>
      <c r="D50" s="3" t="s">
        <v>78</v>
      </c>
      <c r="E50" s="3">
        <v>1440</v>
      </c>
      <c r="F50" s="3">
        <v>699</v>
      </c>
      <c r="G50" s="3">
        <v>741</v>
      </c>
      <c r="H50" s="3" t="s">
        <v>79</v>
      </c>
      <c r="I50" s="4">
        <v>2237</v>
      </c>
      <c r="J50" s="4">
        <v>1342</v>
      </c>
      <c r="K50" s="4">
        <v>651</v>
      </c>
      <c r="L50" s="4">
        <v>204</v>
      </c>
      <c r="M50" s="4">
        <v>31</v>
      </c>
      <c r="N50" s="1"/>
      <c r="O50" s="1"/>
      <c r="P50" s="1"/>
      <c r="Q50" s="1"/>
      <c r="R50" s="1"/>
      <c r="S50" s="1"/>
      <c r="T50" s="1"/>
      <c r="U50" s="1"/>
      <c r="V50" s="1"/>
    </row>
    <row r="51" spans="1:22" ht="24.75" x14ac:dyDescent="0.25">
      <c r="A51" s="5" t="s">
        <v>65</v>
      </c>
      <c r="B51" s="5" t="s">
        <v>79</v>
      </c>
      <c r="C51" s="5" t="s">
        <v>65</v>
      </c>
      <c r="D51" s="3" t="s">
        <v>79</v>
      </c>
      <c r="E51" s="3">
        <v>1426</v>
      </c>
      <c r="F51" s="3">
        <v>915</v>
      </c>
      <c r="G51" s="3">
        <v>511</v>
      </c>
      <c r="H51" s="3" t="s">
        <v>80</v>
      </c>
      <c r="I51" s="4">
        <v>1992</v>
      </c>
      <c r="J51" s="4">
        <v>1112</v>
      </c>
      <c r="K51" s="4">
        <v>594</v>
      </c>
      <c r="L51" s="4">
        <v>256</v>
      </c>
      <c r="M51" s="4">
        <v>53</v>
      </c>
      <c r="N51" s="1"/>
      <c r="O51" s="1"/>
      <c r="P51" s="1"/>
      <c r="Q51" s="1"/>
      <c r="R51" s="1"/>
      <c r="S51" s="1"/>
      <c r="T51" s="1"/>
      <c r="U51" s="1"/>
      <c r="V51" s="1"/>
    </row>
    <row r="52" spans="1:22" ht="36.75" x14ac:dyDescent="0.25">
      <c r="A52" s="5" t="s">
        <v>65</v>
      </c>
      <c r="B52" s="5" t="s">
        <v>81</v>
      </c>
      <c r="C52" s="5" t="s">
        <v>65</v>
      </c>
      <c r="D52" s="3" t="s">
        <v>81</v>
      </c>
      <c r="E52" s="3">
        <v>1884</v>
      </c>
      <c r="F52" s="3">
        <v>1132</v>
      </c>
      <c r="G52" s="3">
        <v>752</v>
      </c>
      <c r="H52" s="3" t="s">
        <v>82</v>
      </c>
      <c r="I52" s="4">
        <v>1737</v>
      </c>
      <c r="J52" s="4">
        <v>1317</v>
      </c>
      <c r="K52" s="4">
        <v>281</v>
      </c>
      <c r="L52" s="4">
        <v>125</v>
      </c>
      <c r="M52" s="4">
        <v>40</v>
      </c>
      <c r="N52" s="1"/>
      <c r="O52" s="1"/>
      <c r="P52" s="1"/>
      <c r="Q52" s="1"/>
      <c r="R52" s="1"/>
      <c r="S52" s="1"/>
      <c r="T52" s="1"/>
      <c r="U52" s="1"/>
      <c r="V52" s="1"/>
    </row>
    <row r="53" spans="1:22" ht="48.75" x14ac:dyDescent="0.25">
      <c r="A53" s="5" t="s">
        <v>65</v>
      </c>
      <c r="B53" s="5" t="s">
        <v>82</v>
      </c>
      <c r="C53" s="5" t="s">
        <v>65</v>
      </c>
      <c r="D53" s="3" t="s">
        <v>82</v>
      </c>
      <c r="E53" s="3">
        <v>2466</v>
      </c>
      <c r="F53" s="3">
        <v>1176</v>
      </c>
      <c r="G53" s="3">
        <v>1290</v>
      </c>
      <c r="H53" s="3" t="s">
        <v>83</v>
      </c>
      <c r="I53" s="4">
        <v>2507</v>
      </c>
      <c r="J53" s="4">
        <v>1448</v>
      </c>
      <c r="K53" s="4">
        <v>717</v>
      </c>
      <c r="L53" s="4">
        <v>280</v>
      </c>
      <c r="M53" s="4">
        <v>99</v>
      </c>
      <c r="N53" s="1"/>
      <c r="O53" s="1"/>
      <c r="P53" s="1"/>
      <c r="Q53" s="1"/>
      <c r="R53" s="1"/>
      <c r="S53" s="1"/>
      <c r="T53" s="1"/>
      <c r="U53" s="1"/>
      <c r="V53" s="1"/>
    </row>
    <row r="54" spans="1:22" ht="24.75" x14ac:dyDescent="0.25">
      <c r="A54" s="5" t="s">
        <v>65</v>
      </c>
      <c r="B54" s="5" t="s">
        <v>84</v>
      </c>
      <c r="C54" s="5" t="s">
        <v>65</v>
      </c>
      <c r="D54" s="3" t="s">
        <v>84</v>
      </c>
      <c r="E54" s="3">
        <v>2017</v>
      </c>
      <c r="F54" s="3">
        <v>1260</v>
      </c>
      <c r="G54" s="3">
        <v>757</v>
      </c>
      <c r="H54" s="3" t="s">
        <v>85</v>
      </c>
      <c r="I54" s="4">
        <v>1853</v>
      </c>
      <c r="J54" s="4">
        <v>1722</v>
      </c>
      <c r="K54" s="4">
        <v>9</v>
      </c>
      <c r="L54" s="4">
        <v>110</v>
      </c>
      <c r="M54" s="4">
        <v>123</v>
      </c>
      <c r="N54" s="1"/>
      <c r="O54" s="1"/>
      <c r="P54" s="1"/>
      <c r="Q54" s="1"/>
      <c r="R54" s="1"/>
      <c r="S54" s="1"/>
      <c r="T54" s="1"/>
      <c r="U54" s="1"/>
      <c r="V54" s="1"/>
    </row>
    <row r="55" spans="1:22" ht="24.75" x14ac:dyDescent="0.25">
      <c r="A55" s="5" t="s">
        <v>65</v>
      </c>
      <c r="B55" s="5" t="s">
        <v>86</v>
      </c>
      <c r="C55" s="5" t="s">
        <v>65</v>
      </c>
      <c r="D55" s="3" t="s">
        <v>86</v>
      </c>
      <c r="E55" s="3">
        <v>1311</v>
      </c>
      <c r="F55" s="3">
        <v>823</v>
      </c>
      <c r="G55" s="3">
        <v>488</v>
      </c>
      <c r="H55" s="3" t="s">
        <v>87</v>
      </c>
      <c r="I55" s="4">
        <v>2251</v>
      </c>
      <c r="J55" s="4">
        <v>1393</v>
      </c>
      <c r="K55" s="4">
        <v>390</v>
      </c>
      <c r="L55" s="4">
        <v>435</v>
      </c>
      <c r="M55" s="4">
        <v>103</v>
      </c>
      <c r="N55" s="1"/>
      <c r="O55" s="1"/>
      <c r="P55" s="1"/>
      <c r="Q55" s="1"/>
      <c r="R55" s="1"/>
      <c r="S55" s="1"/>
      <c r="T55" s="1"/>
      <c r="U55" s="1"/>
      <c r="V55" s="1"/>
    </row>
    <row r="56" spans="1:22" ht="24.75" x14ac:dyDescent="0.25">
      <c r="A56" s="5" t="s">
        <v>65</v>
      </c>
      <c r="B56" s="5" t="s">
        <v>88</v>
      </c>
      <c r="C56" s="5" t="s">
        <v>65</v>
      </c>
      <c r="D56" s="3" t="s">
        <v>88</v>
      </c>
      <c r="E56" s="3">
        <v>1364</v>
      </c>
      <c r="F56" s="3">
        <v>1313</v>
      </c>
      <c r="G56" s="3">
        <v>51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.75" x14ac:dyDescent="0.25">
      <c r="A57" s="5" t="s">
        <v>65</v>
      </c>
      <c r="B57" s="5" t="s">
        <v>89</v>
      </c>
      <c r="C57" s="5" t="s">
        <v>65</v>
      </c>
      <c r="D57" s="3" t="s">
        <v>89</v>
      </c>
      <c r="E57" s="3">
        <v>1107</v>
      </c>
      <c r="F57" s="3">
        <v>1051</v>
      </c>
      <c r="G57" s="3">
        <v>56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.75" x14ac:dyDescent="0.25">
      <c r="A58" s="5" t="s">
        <v>65</v>
      </c>
      <c r="B58" s="5" t="s">
        <v>87</v>
      </c>
      <c r="C58" s="5" t="s">
        <v>65</v>
      </c>
      <c r="D58" s="3" t="s">
        <v>87</v>
      </c>
      <c r="E58" s="3">
        <v>1538</v>
      </c>
      <c r="F58" s="3">
        <v>1042</v>
      </c>
      <c r="G58" s="3">
        <v>496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x14ac:dyDescent="0.25">
      <c r="A59" s="5"/>
      <c r="B59" s="5"/>
      <c r="C59" s="5" t="s">
        <v>65</v>
      </c>
      <c r="D59" s="3"/>
      <c r="E59" s="3">
        <f>SUM(E39:E58)</f>
        <v>34515</v>
      </c>
      <c r="F59" s="3"/>
      <c r="G59" s="3">
        <f>SUM(G39:G58)</f>
        <v>11454</v>
      </c>
      <c r="H59" s="1"/>
      <c r="I59" s="3">
        <f>SUM(I39:I58)</f>
        <v>36049</v>
      </c>
      <c r="J59" s="1"/>
      <c r="K59" s="3">
        <f>SUM(K39:K58)</f>
        <v>8263</v>
      </c>
      <c r="L59" s="3">
        <f>SUM(L39:L58)</f>
        <v>3748</v>
      </c>
      <c r="M59" s="8">
        <f>L59+K59</f>
        <v>12011</v>
      </c>
      <c r="N59" s="9">
        <f>I59/E59</f>
        <v>1.0444444444444445</v>
      </c>
      <c r="O59" s="10">
        <f>N59*I59</f>
        <v>37651.177777777782</v>
      </c>
      <c r="P59" s="9">
        <f>M59/G59</f>
        <v>1.0486292998079274</v>
      </c>
      <c r="Q59" s="10">
        <f>P59*M59</f>
        <v>12595.086519993016</v>
      </c>
      <c r="R59" s="9">
        <f>G59/E59</f>
        <v>0.33185571490656235</v>
      </c>
      <c r="S59" s="9">
        <f>M59/I59</f>
        <v>0.33318538655718605</v>
      </c>
      <c r="T59" s="9">
        <f>Q59/O59</f>
        <v>0.33452038590481492</v>
      </c>
      <c r="U59" s="10">
        <f>Q59-G59</f>
        <v>1141.0865199930158</v>
      </c>
      <c r="V59" s="9">
        <f>Q59/G59</f>
        <v>1.099623408415664</v>
      </c>
    </row>
    <row r="60" spans="1:22" ht="36" x14ac:dyDescent="0.25">
      <c r="A60" s="5" t="s">
        <v>90</v>
      </c>
      <c r="B60" s="5" t="s">
        <v>91</v>
      </c>
      <c r="C60" s="5" t="s">
        <v>92</v>
      </c>
      <c r="D60" s="3" t="s">
        <v>91</v>
      </c>
      <c r="E60" s="3">
        <v>1646</v>
      </c>
      <c r="F60" s="3">
        <v>1328</v>
      </c>
      <c r="G60" s="3">
        <v>318</v>
      </c>
      <c r="H60" s="3" t="s">
        <v>93</v>
      </c>
      <c r="I60" s="4">
        <v>2028</v>
      </c>
      <c r="J60" s="4">
        <v>1427</v>
      </c>
      <c r="K60" s="4">
        <v>70</v>
      </c>
      <c r="L60" s="4">
        <v>504</v>
      </c>
      <c r="M60" s="4">
        <v>32</v>
      </c>
      <c r="N60" s="1"/>
      <c r="O60" s="1"/>
      <c r="P60" s="1"/>
      <c r="Q60" s="1"/>
      <c r="R60" s="1"/>
      <c r="S60" s="1"/>
      <c r="T60" s="1"/>
      <c r="U60" s="1"/>
      <c r="V60" s="1"/>
    </row>
    <row r="61" spans="1:22" ht="36" x14ac:dyDescent="0.25">
      <c r="A61" s="5" t="s">
        <v>94</v>
      </c>
      <c r="B61" s="5" t="s">
        <v>95</v>
      </c>
      <c r="C61" s="5" t="s">
        <v>92</v>
      </c>
      <c r="D61" s="3" t="s">
        <v>95</v>
      </c>
      <c r="E61" s="3">
        <v>2861</v>
      </c>
      <c r="F61" s="3">
        <v>2103</v>
      </c>
      <c r="G61" s="3">
        <v>758</v>
      </c>
      <c r="H61" s="3" t="s">
        <v>95</v>
      </c>
      <c r="I61" s="4">
        <v>1914</v>
      </c>
      <c r="J61" s="4">
        <v>1278</v>
      </c>
      <c r="K61" s="4">
        <v>203</v>
      </c>
      <c r="L61" s="4">
        <v>401</v>
      </c>
      <c r="M61" s="4">
        <v>32</v>
      </c>
      <c r="N61" s="1"/>
      <c r="O61" s="1"/>
      <c r="P61" s="1"/>
      <c r="Q61" s="1"/>
      <c r="R61" s="1"/>
      <c r="S61" s="1"/>
      <c r="T61" s="1"/>
      <c r="U61" s="1"/>
      <c r="V61" s="1"/>
    </row>
    <row r="62" spans="1:22" ht="36" x14ac:dyDescent="0.25">
      <c r="A62" s="5" t="s">
        <v>94</v>
      </c>
      <c r="B62" s="5" t="s">
        <v>96</v>
      </c>
      <c r="C62" s="5" t="s">
        <v>92</v>
      </c>
      <c r="D62" s="3" t="s">
        <v>96</v>
      </c>
      <c r="E62" s="3">
        <v>2788</v>
      </c>
      <c r="F62" s="3">
        <v>1972</v>
      </c>
      <c r="G62" s="3">
        <v>816</v>
      </c>
      <c r="H62" s="3" t="s">
        <v>96</v>
      </c>
      <c r="I62" s="4">
        <v>1509</v>
      </c>
      <c r="J62" s="4">
        <v>1069</v>
      </c>
      <c r="K62" s="4">
        <v>80</v>
      </c>
      <c r="L62" s="4">
        <v>340</v>
      </c>
      <c r="M62" s="4">
        <v>37</v>
      </c>
      <c r="N62" s="1"/>
      <c r="O62" s="1"/>
      <c r="P62" s="1"/>
      <c r="Q62" s="1"/>
      <c r="R62" s="1"/>
      <c r="S62" s="1"/>
      <c r="T62" s="1"/>
      <c r="U62" s="1"/>
      <c r="V62" s="1"/>
    </row>
    <row r="63" spans="1:22" ht="36" x14ac:dyDescent="0.25">
      <c r="A63" s="5" t="s">
        <v>94</v>
      </c>
      <c r="B63" s="5" t="s">
        <v>97</v>
      </c>
      <c r="C63" s="5" t="s">
        <v>92</v>
      </c>
      <c r="D63" s="3" t="s">
        <v>97</v>
      </c>
      <c r="E63" s="3">
        <v>2990</v>
      </c>
      <c r="F63" s="3">
        <v>1944</v>
      </c>
      <c r="G63" s="3">
        <v>1046</v>
      </c>
      <c r="H63" s="3" t="s">
        <v>97</v>
      </c>
      <c r="I63" s="4">
        <v>2053</v>
      </c>
      <c r="J63" s="4">
        <v>1284</v>
      </c>
      <c r="K63" s="4">
        <v>455</v>
      </c>
      <c r="L63" s="4">
        <v>271</v>
      </c>
      <c r="M63" s="4">
        <v>16</v>
      </c>
      <c r="N63" s="1"/>
      <c r="O63" s="1"/>
      <c r="P63" s="1"/>
      <c r="Q63" s="1"/>
      <c r="R63" s="1"/>
      <c r="S63" s="1"/>
      <c r="T63" s="1"/>
      <c r="U63" s="1"/>
      <c r="V63" s="1"/>
    </row>
    <row r="64" spans="1:22" ht="48.75" x14ac:dyDescent="0.25">
      <c r="A64" s="5" t="s">
        <v>94</v>
      </c>
      <c r="B64" s="5" t="s">
        <v>98</v>
      </c>
      <c r="C64" s="5" t="s">
        <v>92</v>
      </c>
      <c r="D64" s="3" t="s">
        <v>98</v>
      </c>
      <c r="E64" s="3">
        <v>1681</v>
      </c>
      <c r="F64" s="3">
        <v>1313</v>
      </c>
      <c r="G64" s="3">
        <v>368</v>
      </c>
      <c r="H64" s="3" t="s">
        <v>99</v>
      </c>
      <c r="I64" s="4">
        <v>2214</v>
      </c>
      <c r="J64" s="4">
        <v>1499</v>
      </c>
      <c r="K64" s="4">
        <v>349</v>
      </c>
      <c r="L64" s="4">
        <v>332</v>
      </c>
      <c r="M64" s="4">
        <v>29</v>
      </c>
      <c r="N64" s="1"/>
      <c r="O64" s="1"/>
      <c r="P64" s="1"/>
      <c r="Q64" s="1"/>
      <c r="R64" s="1"/>
      <c r="S64" s="1"/>
      <c r="T64" s="1"/>
      <c r="U64" s="1"/>
      <c r="V64" s="1"/>
    </row>
    <row r="65" spans="1:22" ht="36" x14ac:dyDescent="0.25">
      <c r="A65" s="5" t="s">
        <v>94</v>
      </c>
      <c r="B65" s="5" t="s">
        <v>100</v>
      </c>
      <c r="C65" s="5" t="s">
        <v>92</v>
      </c>
      <c r="D65" s="3" t="s">
        <v>100</v>
      </c>
      <c r="E65" s="3">
        <v>2995</v>
      </c>
      <c r="F65" s="3">
        <v>2322</v>
      </c>
      <c r="G65" s="3">
        <v>673</v>
      </c>
      <c r="H65" s="3" t="s">
        <v>101</v>
      </c>
      <c r="I65" s="4">
        <v>1664</v>
      </c>
      <c r="J65" s="4">
        <v>1175</v>
      </c>
      <c r="K65" s="4">
        <v>179</v>
      </c>
      <c r="L65" s="4">
        <v>271</v>
      </c>
      <c r="M65" s="4">
        <v>19</v>
      </c>
      <c r="N65" s="1"/>
      <c r="O65" s="1"/>
      <c r="P65" s="1"/>
      <c r="Q65" s="1"/>
      <c r="R65" s="1"/>
      <c r="S65" s="1"/>
      <c r="T65" s="1"/>
      <c r="U65" s="1"/>
      <c r="V65" s="1"/>
    </row>
    <row r="66" spans="1:22" ht="36" x14ac:dyDescent="0.25">
      <c r="A66" s="5" t="s">
        <v>94</v>
      </c>
      <c r="B66" s="5" t="s">
        <v>102</v>
      </c>
      <c r="C66" s="5" t="s">
        <v>92</v>
      </c>
      <c r="D66" s="3" t="s">
        <v>102</v>
      </c>
      <c r="E66" s="3">
        <v>3019</v>
      </c>
      <c r="F66" s="3">
        <v>2213</v>
      </c>
      <c r="G66" s="3">
        <v>806</v>
      </c>
      <c r="H66" s="3" t="s">
        <v>103</v>
      </c>
      <c r="I66" s="4">
        <v>2062</v>
      </c>
      <c r="J66" s="4">
        <v>1575</v>
      </c>
      <c r="K66" s="4">
        <v>164</v>
      </c>
      <c r="L66" s="4">
        <v>268</v>
      </c>
      <c r="M66" s="4">
        <v>29</v>
      </c>
      <c r="N66" s="1"/>
      <c r="O66" s="1"/>
      <c r="P66" s="1"/>
      <c r="Q66" s="1"/>
      <c r="R66" s="1"/>
      <c r="S66" s="1"/>
      <c r="T66" s="1"/>
      <c r="U66" s="1"/>
      <c r="V66" s="1"/>
    </row>
    <row r="67" spans="1:22" ht="48.75" x14ac:dyDescent="0.25">
      <c r="A67" s="5" t="s">
        <v>94</v>
      </c>
      <c r="B67" s="5" t="s">
        <v>104</v>
      </c>
      <c r="C67" s="5" t="s">
        <v>92</v>
      </c>
      <c r="D67" s="3" t="s">
        <v>104</v>
      </c>
      <c r="E67" s="3">
        <v>1733</v>
      </c>
      <c r="F67" s="3">
        <v>1428</v>
      </c>
      <c r="G67" s="3">
        <v>305</v>
      </c>
      <c r="H67" s="3" t="s">
        <v>105</v>
      </c>
      <c r="I67" s="4">
        <v>1923</v>
      </c>
      <c r="J67" s="4">
        <v>1399</v>
      </c>
      <c r="K67" s="4">
        <v>185</v>
      </c>
      <c r="L67" s="4">
        <v>274</v>
      </c>
      <c r="M67" s="4">
        <v>34</v>
      </c>
      <c r="N67" s="1"/>
      <c r="O67" s="1"/>
      <c r="P67" s="1"/>
      <c r="Q67" s="1"/>
      <c r="R67" s="1"/>
      <c r="S67" s="1"/>
      <c r="T67" s="1"/>
      <c r="U67" s="1"/>
      <c r="V67" s="1"/>
    </row>
    <row r="68" spans="1:22" ht="36" x14ac:dyDescent="0.25">
      <c r="A68" s="5" t="s">
        <v>94</v>
      </c>
      <c r="B68" s="5" t="s">
        <v>106</v>
      </c>
      <c r="C68" s="5" t="s">
        <v>92</v>
      </c>
      <c r="D68" s="3" t="s">
        <v>106</v>
      </c>
      <c r="E68" s="3">
        <v>2862</v>
      </c>
      <c r="F68" s="3">
        <v>1682</v>
      </c>
      <c r="G68" s="3">
        <v>1180</v>
      </c>
      <c r="H68" s="3" t="s">
        <v>107</v>
      </c>
      <c r="I68" s="4">
        <v>2042</v>
      </c>
      <c r="J68" s="4">
        <v>1422</v>
      </c>
      <c r="K68" s="4">
        <v>238</v>
      </c>
      <c r="L68" s="4">
        <v>311</v>
      </c>
      <c r="M68" s="4">
        <v>30</v>
      </c>
      <c r="N68" s="1"/>
      <c r="O68" s="1"/>
      <c r="P68" s="1"/>
      <c r="Q68" s="1"/>
      <c r="R68" s="1"/>
      <c r="S68" s="1"/>
      <c r="T68" s="1"/>
      <c r="U68" s="1"/>
      <c r="V68" s="1"/>
    </row>
    <row r="69" spans="1:22" ht="36" x14ac:dyDescent="0.25">
      <c r="A69" s="5" t="s">
        <v>94</v>
      </c>
      <c r="B69" s="5" t="s">
        <v>108</v>
      </c>
      <c r="C69" s="5" t="s">
        <v>92</v>
      </c>
      <c r="D69" s="3" t="s">
        <v>108</v>
      </c>
      <c r="E69" s="3">
        <v>2558</v>
      </c>
      <c r="F69" s="3">
        <v>2057</v>
      </c>
      <c r="G69" s="3">
        <v>501</v>
      </c>
      <c r="H69" s="3" t="s">
        <v>109</v>
      </c>
      <c r="I69" s="4">
        <v>1773</v>
      </c>
      <c r="J69" s="4">
        <v>1151</v>
      </c>
      <c r="K69" s="4">
        <v>371</v>
      </c>
      <c r="L69" s="4">
        <v>216</v>
      </c>
      <c r="M69" s="4">
        <v>54</v>
      </c>
      <c r="N69" s="1"/>
      <c r="O69" s="1"/>
      <c r="P69" s="1"/>
      <c r="Q69" s="1"/>
      <c r="R69" s="1"/>
      <c r="S69" s="1"/>
      <c r="T69" s="1"/>
      <c r="U69" s="1"/>
      <c r="V69" s="1"/>
    </row>
    <row r="70" spans="1:22" ht="48.75" x14ac:dyDescent="0.25">
      <c r="A70" s="5" t="s">
        <v>94</v>
      </c>
      <c r="B70" s="5" t="s">
        <v>110</v>
      </c>
      <c r="C70" s="5" t="s">
        <v>92</v>
      </c>
      <c r="D70" s="3" t="s">
        <v>110</v>
      </c>
      <c r="E70" s="3">
        <v>2366</v>
      </c>
      <c r="F70" s="3">
        <v>1922</v>
      </c>
      <c r="G70" s="3">
        <v>444</v>
      </c>
      <c r="H70" s="3" t="s">
        <v>111</v>
      </c>
      <c r="I70" s="4">
        <v>1796</v>
      </c>
      <c r="J70" s="4">
        <v>1345</v>
      </c>
      <c r="K70" s="4">
        <v>262</v>
      </c>
      <c r="L70" s="4">
        <v>158</v>
      </c>
      <c r="M70" s="4">
        <v>35</v>
      </c>
      <c r="N70" s="1"/>
      <c r="O70" s="1"/>
      <c r="P70" s="1"/>
      <c r="Q70" s="1"/>
      <c r="R70" s="1"/>
      <c r="S70" s="1"/>
      <c r="T70" s="1"/>
      <c r="U70" s="1"/>
      <c r="V70" s="1"/>
    </row>
    <row r="71" spans="1:22" ht="36" x14ac:dyDescent="0.25">
      <c r="A71" s="11" t="s">
        <v>94</v>
      </c>
      <c r="B71" s="5" t="s">
        <v>112</v>
      </c>
      <c r="C71" s="5" t="s">
        <v>92</v>
      </c>
      <c r="D71" s="3" t="s">
        <v>112</v>
      </c>
      <c r="E71" s="3">
        <v>823</v>
      </c>
      <c r="F71" s="3">
        <v>636</v>
      </c>
      <c r="G71" s="3">
        <v>187</v>
      </c>
      <c r="H71" s="3" t="s">
        <v>113</v>
      </c>
      <c r="I71" s="4">
        <v>2015</v>
      </c>
      <c r="J71" s="4">
        <v>1603</v>
      </c>
      <c r="K71" s="4">
        <v>140</v>
      </c>
      <c r="L71" s="4">
        <v>217</v>
      </c>
      <c r="M71" s="4">
        <v>47</v>
      </c>
      <c r="N71" s="1"/>
      <c r="O71" s="1"/>
      <c r="P71" s="1"/>
      <c r="Q71" s="1"/>
      <c r="R71" s="1"/>
      <c r="S71" s="1"/>
      <c r="T71" s="1"/>
      <c r="U71" s="1"/>
      <c r="V71" s="1"/>
    </row>
    <row r="72" spans="1:22" ht="48.75" x14ac:dyDescent="0.25">
      <c r="A72" s="11" t="s">
        <v>94</v>
      </c>
      <c r="B72" s="5" t="s">
        <v>114</v>
      </c>
      <c r="C72" s="5" t="s">
        <v>92</v>
      </c>
      <c r="D72" s="3" t="s">
        <v>114</v>
      </c>
      <c r="E72" s="3">
        <v>854</v>
      </c>
      <c r="F72" s="3">
        <v>738</v>
      </c>
      <c r="G72" s="3">
        <v>116</v>
      </c>
      <c r="H72" s="3" t="s">
        <v>115</v>
      </c>
      <c r="I72" s="4">
        <v>1967</v>
      </c>
      <c r="J72" s="4">
        <v>1487</v>
      </c>
      <c r="K72" s="4">
        <v>71</v>
      </c>
      <c r="L72" s="4">
        <v>371</v>
      </c>
      <c r="M72" s="4">
        <v>55</v>
      </c>
      <c r="N72" s="1"/>
      <c r="O72" s="1"/>
      <c r="P72" s="1"/>
      <c r="Q72" s="1"/>
      <c r="R72" s="1"/>
      <c r="S72" s="1"/>
      <c r="T72" s="1"/>
      <c r="U72" s="1"/>
      <c r="V72" s="1"/>
    </row>
    <row r="73" spans="1:22" ht="48.75" x14ac:dyDescent="0.25">
      <c r="A73" s="5" t="s">
        <v>116</v>
      </c>
      <c r="B73" s="5" t="s">
        <v>117</v>
      </c>
      <c r="C73" s="5" t="s">
        <v>92</v>
      </c>
      <c r="D73" s="3" t="s">
        <v>117</v>
      </c>
      <c r="E73" s="3">
        <v>1580</v>
      </c>
      <c r="F73" s="3">
        <v>1174</v>
      </c>
      <c r="G73" s="3">
        <v>406</v>
      </c>
      <c r="H73" s="3" t="s">
        <v>118</v>
      </c>
      <c r="I73" s="4">
        <v>1820</v>
      </c>
      <c r="J73" s="4">
        <v>1270</v>
      </c>
      <c r="K73" s="4">
        <v>171</v>
      </c>
      <c r="L73" s="4">
        <v>355</v>
      </c>
      <c r="M73" s="4">
        <v>22</v>
      </c>
      <c r="N73" s="1"/>
      <c r="O73" s="1"/>
      <c r="P73" s="1"/>
      <c r="Q73" s="1"/>
      <c r="R73" s="1"/>
      <c r="S73" s="1"/>
      <c r="T73" s="1"/>
      <c r="U73" s="1"/>
      <c r="V73" s="1"/>
    </row>
    <row r="74" spans="1:22" ht="36" x14ac:dyDescent="0.25">
      <c r="A74" s="5" t="s">
        <v>116</v>
      </c>
      <c r="B74" s="5" t="s">
        <v>107</v>
      </c>
      <c r="C74" s="5" t="s">
        <v>92</v>
      </c>
      <c r="D74" s="3" t="s">
        <v>107</v>
      </c>
      <c r="E74" s="3">
        <v>1676</v>
      </c>
      <c r="F74" s="3">
        <v>1318</v>
      </c>
      <c r="G74" s="3">
        <v>358</v>
      </c>
      <c r="H74" s="3" t="s">
        <v>106</v>
      </c>
      <c r="I74" s="4">
        <v>1823</v>
      </c>
      <c r="J74" s="4">
        <v>941</v>
      </c>
      <c r="K74" s="4">
        <v>552</v>
      </c>
      <c r="L74" s="4">
        <v>284</v>
      </c>
      <c r="M74" s="4">
        <v>43</v>
      </c>
      <c r="N74" s="1"/>
      <c r="O74" s="1"/>
      <c r="P74" s="1"/>
      <c r="Q74" s="1"/>
      <c r="R74" s="1"/>
      <c r="S74" s="1"/>
      <c r="T74" s="1"/>
      <c r="U74" s="1"/>
      <c r="V74" s="1"/>
    </row>
    <row r="75" spans="1:22" ht="36" x14ac:dyDescent="0.25">
      <c r="A75" s="5" t="s">
        <v>116</v>
      </c>
      <c r="B75" s="5" t="s">
        <v>109</v>
      </c>
      <c r="C75" s="5" t="s">
        <v>92</v>
      </c>
      <c r="D75" s="3" t="s">
        <v>109</v>
      </c>
      <c r="E75" s="3">
        <v>1507</v>
      </c>
      <c r="F75" s="3">
        <v>956</v>
      </c>
      <c r="G75" s="3">
        <v>551</v>
      </c>
      <c r="H75" s="3" t="s">
        <v>108</v>
      </c>
      <c r="I75" s="4">
        <v>1832</v>
      </c>
      <c r="J75" s="4">
        <v>1222</v>
      </c>
      <c r="K75" s="4">
        <v>104</v>
      </c>
      <c r="L75" s="4">
        <v>460</v>
      </c>
      <c r="M75" s="4">
        <v>50</v>
      </c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5"/>
      <c r="B76" s="5"/>
      <c r="C76" s="5"/>
      <c r="D76" s="3"/>
      <c r="E76" s="3"/>
      <c r="F76" s="3"/>
      <c r="G76" s="3"/>
      <c r="H76" s="3" t="s">
        <v>119</v>
      </c>
      <c r="I76" s="4">
        <v>2021</v>
      </c>
      <c r="J76" s="4">
        <v>1472</v>
      </c>
      <c r="K76" s="4">
        <v>181</v>
      </c>
      <c r="L76" s="4">
        <v>295</v>
      </c>
      <c r="M76" s="4">
        <v>35</v>
      </c>
      <c r="N76" s="1"/>
      <c r="O76" s="1"/>
      <c r="P76" s="1"/>
      <c r="Q76" s="1"/>
      <c r="R76" s="1"/>
      <c r="S76" s="1"/>
      <c r="T76" s="1"/>
      <c r="U76" s="1"/>
      <c r="V76" s="1"/>
    </row>
    <row r="77" spans="1:22" ht="24.75" x14ac:dyDescent="0.25">
      <c r="A77" s="5"/>
      <c r="B77" s="5"/>
      <c r="C77" s="5"/>
      <c r="D77" s="3"/>
      <c r="E77" s="3"/>
      <c r="F77" s="3"/>
      <c r="G77" s="3"/>
      <c r="H77" s="3" t="s">
        <v>120</v>
      </c>
      <c r="I77" s="4">
        <v>1906</v>
      </c>
      <c r="J77" s="4">
        <v>1434</v>
      </c>
      <c r="K77" s="4">
        <v>194</v>
      </c>
      <c r="L77" s="4">
        <v>253</v>
      </c>
      <c r="M77" s="4">
        <v>37</v>
      </c>
      <c r="N77" s="1"/>
      <c r="O77" s="1"/>
      <c r="P77" s="1"/>
      <c r="Q77" s="1"/>
      <c r="R77" s="1"/>
      <c r="S77" s="1"/>
      <c r="T77" s="1"/>
      <c r="U77" s="1"/>
      <c r="V77" s="1"/>
    </row>
    <row r="78" spans="1:22" ht="36.75" x14ac:dyDescent="0.25">
      <c r="A78" s="5"/>
      <c r="B78" s="5"/>
      <c r="C78" s="5"/>
      <c r="D78" s="3"/>
      <c r="E78" s="3"/>
      <c r="F78" s="3"/>
      <c r="G78" s="3"/>
      <c r="H78" s="3" t="s">
        <v>121</v>
      </c>
      <c r="I78" s="4">
        <v>1951</v>
      </c>
      <c r="J78" s="4">
        <v>1413</v>
      </c>
      <c r="K78" s="4">
        <v>190</v>
      </c>
      <c r="L78" s="4">
        <v>282</v>
      </c>
      <c r="M78" s="4">
        <v>40</v>
      </c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5"/>
      <c r="B79" s="5"/>
      <c r="C79" s="5"/>
      <c r="D79" s="3"/>
      <c r="E79" s="3"/>
      <c r="F79" s="3"/>
      <c r="G79" s="3"/>
      <c r="H79" s="3" t="s">
        <v>112</v>
      </c>
      <c r="I79" s="4">
        <v>2135</v>
      </c>
      <c r="J79" s="4">
        <v>1674</v>
      </c>
      <c r="K79" s="4">
        <v>146</v>
      </c>
      <c r="L79" s="4">
        <v>277</v>
      </c>
      <c r="M79" s="4">
        <v>16</v>
      </c>
      <c r="N79" s="1"/>
      <c r="O79" s="1"/>
      <c r="P79" s="1"/>
      <c r="Q79" s="1"/>
      <c r="R79" s="1"/>
      <c r="S79" s="1"/>
      <c r="T79" s="1"/>
      <c r="U79" s="1"/>
      <c r="V79" s="1"/>
    </row>
    <row r="80" spans="1:22" ht="24.75" x14ac:dyDescent="0.25">
      <c r="A80" s="5"/>
      <c r="B80" s="5"/>
      <c r="C80" s="5"/>
      <c r="D80" s="3"/>
      <c r="E80" s="3"/>
      <c r="F80" s="3"/>
      <c r="G80" s="3"/>
      <c r="H80" s="3" t="s">
        <v>122</v>
      </c>
      <c r="I80" s="4">
        <v>2190</v>
      </c>
      <c r="J80" s="4">
        <v>1398</v>
      </c>
      <c r="K80" s="4">
        <v>487</v>
      </c>
      <c r="L80" s="4">
        <v>257</v>
      </c>
      <c r="M80" s="4">
        <v>21</v>
      </c>
      <c r="N80" s="1"/>
      <c r="O80" s="1"/>
      <c r="P80" s="1"/>
      <c r="Q80" s="1"/>
      <c r="R80" s="1"/>
      <c r="S80" s="1"/>
      <c r="T80" s="1"/>
      <c r="U80" s="1"/>
      <c r="V80" s="1"/>
    </row>
    <row r="81" spans="1:22" ht="36" x14ac:dyDescent="0.25">
      <c r="A81" s="5"/>
      <c r="B81" s="5"/>
      <c r="C81" s="5" t="s">
        <v>92</v>
      </c>
      <c r="D81" s="3"/>
      <c r="E81" s="3">
        <f>SUM(E60:E80)</f>
        <v>33939</v>
      </c>
      <c r="F81" s="3"/>
      <c r="G81" s="3">
        <f>SUM(G60:G80)</f>
        <v>8833</v>
      </c>
      <c r="H81" s="1"/>
      <c r="I81" s="3">
        <f>SUM(I60:I80)</f>
        <v>40638</v>
      </c>
      <c r="J81" s="1"/>
      <c r="K81" s="3">
        <f>SUM(K60:K80)</f>
        <v>4792</v>
      </c>
      <c r="L81" s="3">
        <f>SUM(L60:L80)</f>
        <v>6397</v>
      </c>
      <c r="M81" s="8">
        <f>L81+K81</f>
        <v>11189</v>
      </c>
      <c r="N81" s="9">
        <f>I81/E81</f>
        <v>1.1973835410589586</v>
      </c>
      <c r="O81" s="10">
        <f>N81*I81</f>
        <v>48659.272341553959</v>
      </c>
      <c r="P81" s="9">
        <f>M81/G81</f>
        <v>1.2667270463036342</v>
      </c>
      <c r="Q81" s="10">
        <f>P81*M81</f>
        <v>14173.408921091363</v>
      </c>
      <c r="R81" s="9">
        <f>G81/E81</f>
        <v>0.26026105660154986</v>
      </c>
      <c r="S81" s="9">
        <f>M81/I81</f>
        <v>0.27533343176337416</v>
      </c>
      <c r="T81" s="9">
        <f>Q81/O81</f>
        <v>0.29127868624101022</v>
      </c>
      <c r="U81" s="10">
        <f>Q81-G81</f>
        <v>5340.4089210913626</v>
      </c>
      <c r="V81" s="9">
        <f>Q81/G81</f>
        <v>1.6045974098371292</v>
      </c>
    </row>
    <row r="82" spans="1:22" ht="24.75" x14ac:dyDescent="0.25">
      <c r="A82" s="5" t="s">
        <v>123</v>
      </c>
      <c r="B82" s="5" t="s">
        <v>124</v>
      </c>
      <c r="C82" s="5" t="s">
        <v>125</v>
      </c>
      <c r="D82" s="3" t="s">
        <v>124</v>
      </c>
      <c r="E82" s="3">
        <v>3120</v>
      </c>
      <c r="F82" s="3">
        <v>1777</v>
      </c>
      <c r="G82" s="3">
        <v>1343</v>
      </c>
      <c r="H82" s="3" t="s">
        <v>126</v>
      </c>
      <c r="I82" s="4">
        <v>5830</v>
      </c>
      <c r="J82" s="4">
        <v>3068</v>
      </c>
      <c r="K82" s="4">
        <v>2250</v>
      </c>
      <c r="L82" s="4">
        <v>400</v>
      </c>
      <c r="M82" s="4">
        <v>36</v>
      </c>
      <c r="N82" s="1"/>
      <c r="O82" s="1"/>
      <c r="P82" s="1"/>
      <c r="Q82" s="1"/>
      <c r="R82" s="1"/>
      <c r="S82" s="1"/>
      <c r="T82" s="1"/>
      <c r="U82" s="1"/>
      <c r="V82" s="1"/>
    </row>
    <row r="83" spans="1:22" ht="24.75" x14ac:dyDescent="0.25">
      <c r="A83" s="5" t="s">
        <v>123</v>
      </c>
      <c r="B83" s="5" t="s">
        <v>127</v>
      </c>
      <c r="C83" s="5" t="s">
        <v>125</v>
      </c>
      <c r="D83" s="3" t="s">
        <v>127</v>
      </c>
      <c r="E83" s="3">
        <v>2454</v>
      </c>
      <c r="F83" s="3">
        <v>1214</v>
      </c>
      <c r="G83" s="3">
        <v>1240</v>
      </c>
      <c r="H83" s="3" t="s">
        <v>128</v>
      </c>
      <c r="I83" s="4">
        <v>2884</v>
      </c>
      <c r="J83" s="4">
        <v>1226</v>
      </c>
      <c r="K83" s="4">
        <v>544</v>
      </c>
      <c r="L83" s="4">
        <v>980</v>
      </c>
      <c r="M83" s="4">
        <v>23</v>
      </c>
      <c r="N83" s="1"/>
      <c r="O83" s="1"/>
      <c r="P83" s="1"/>
      <c r="Q83" s="1"/>
      <c r="R83" s="1"/>
      <c r="S83" s="1"/>
      <c r="T83" s="1"/>
      <c r="U83" s="1"/>
      <c r="V83" s="1"/>
    </row>
    <row r="84" spans="1:22" ht="24.75" x14ac:dyDescent="0.25">
      <c r="A84" s="5" t="s">
        <v>123</v>
      </c>
      <c r="B84" s="5" t="s">
        <v>128</v>
      </c>
      <c r="C84" s="5" t="s">
        <v>125</v>
      </c>
      <c r="D84" s="3" t="s">
        <v>128</v>
      </c>
      <c r="E84" s="3">
        <v>1884</v>
      </c>
      <c r="F84" s="3">
        <v>989</v>
      </c>
      <c r="G84" s="3">
        <v>895</v>
      </c>
      <c r="H84" s="3" t="s">
        <v>129</v>
      </c>
      <c r="I84" s="4">
        <v>2218</v>
      </c>
      <c r="J84" s="4">
        <v>717</v>
      </c>
      <c r="K84" s="4">
        <v>674</v>
      </c>
      <c r="L84" s="4">
        <v>758</v>
      </c>
      <c r="M84" s="4">
        <v>42</v>
      </c>
      <c r="N84" s="1"/>
      <c r="O84" s="1"/>
      <c r="P84" s="1"/>
      <c r="Q84" s="1"/>
      <c r="R84" s="1"/>
      <c r="S84" s="1"/>
      <c r="T84" s="1"/>
      <c r="U84" s="1"/>
      <c r="V84" s="1"/>
    </row>
    <row r="85" spans="1:22" ht="24.75" x14ac:dyDescent="0.25">
      <c r="A85" s="5" t="s">
        <v>123</v>
      </c>
      <c r="B85" s="5" t="s">
        <v>130</v>
      </c>
      <c r="C85" s="5" t="s">
        <v>125</v>
      </c>
      <c r="D85" s="3" t="s">
        <v>130</v>
      </c>
      <c r="E85" s="3">
        <v>1636</v>
      </c>
      <c r="F85" s="3">
        <v>1480</v>
      </c>
      <c r="G85" s="3">
        <v>156</v>
      </c>
      <c r="H85" s="3" t="s">
        <v>131</v>
      </c>
      <c r="I85" s="4">
        <v>3425</v>
      </c>
      <c r="J85" s="4">
        <v>2941</v>
      </c>
      <c r="K85" s="4">
        <v>157</v>
      </c>
      <c r="L85" s="4">
        <v>290</v>
      </c>
      <c r="M85" s="4">
        <v>21</v>
      </c>
      <c r="N85" s="1"/>
      <c r="O85" s="1"/>
      <c r="P85" s="1"/>
      <c r="Q85" s="1"/>
      <c r="R85" s="1"/>
      <c r="S85" s="1"/>
      <c r="T85" s="1"/>
      <c r="U85" s="1"/>
      <c r="V85" s="1"/>
    </row>
    <row r="86" spans="1:22" ht="48.75" x14ac:dyDescent="0.25">
      <c r="A86" s="5" t="s">
        <v>123</v>
      </c>
      <c r="B86" s="5" t="s">
        <v>132</v>
      </c>
      <c r="C86" s="5" t="s">
        <v>125</v>
      </c>
      <c r="D86" s="3" t="s">
        <v>132</v>
      </c>
      <c r="E86" s="3">
        <v>1685</v>
      </c>
      <c r="F86" s="3">
        <v>1470</v>
      </c>
      <c r="G86" s="3">
        <v>215</v>
      </c>
      <c r="H86" s="3" t="s">
        <v>133</v>
      </c>
      <c r="I86" s="4">
        <v>1659</v>
      </c>
      <c r="J86" s="4">
        <v>1257</v>
      </c>
      <c r="K86" s="4">
        <v>52</v>
      </c>
      <c r="L86" s="4">
        <v>278</v>
      </c>
      <c r="M86" s="4">
        <v>49</v>
      </c>
      <c r="N86" s="1"/>
      <c r="O86" s="1"/>
      <c r="P86" s="1"/>
      <c r="Q86" s="1"/>
      <c r="R86" s="1"/>
      <c r="S86" s="1"/>
      <c r="T86" s="1"/>
      <c r="U86" s="1"/>
      <c r="V86" s="1"/>
    </row>
    <row r="87" spans="1:22" ht="24.75" x14ac:dyDescent="0.25">
      <c r="A87" s="5" t="s">
        <v>123</v>
      </c>
      <c r="B87" s="5" t="s">
        <v>134</v>
      </c>
      <c r="C87" s="5" t="s">
        <v>125</v>
      </c>
      <c r="D87" s="3" t="s">
        <v>134</v>
      </c>
      <c r="E87" s="3">
        <v>1760</v>
      </c>
      <c r="F87" s="3">
        <v>733</v>
      </c>
      <c r="G87" s="3">
        <v>1027</v>
      </c>
      <c r="H87" s="3" t="s">
        <v>135</v>
      </c>
      <c r="I87" s="4">
        <v>2029</v>
      </c>
      <c r="J87" s="4">
        <v>695</v>
      </c>
      <c r="K87" s="4">
        <v>191</v>
      </c>
      <c r="L87" s="4">
        <v>1049</v>
      </c>
      <c r="M87" s="4">
        <v>43</v>
      </c>
      <c r="N87" s="1"/>
      <c r="O87" s="1"/>
      <c r="P87" s="1"/>
      <c r="Q87" s="1"/>
      <c r="R87" s="1"/>
      <c r="S87" s="1"/>
      <c r="T87" s="1"/>
      <c r="U87" s="1"/>
      <c r="V87" s="1"/>
    </row>
    <row r="88" spans="1:22" ht="24.75" x14ac:dyDescent="0.25">
      <c r="A88" s="5" t="s">
        <v>123</v>
      </c>
      <c r="B88" s="5" t="s">
        <v>136</v>
      </c>
      <c r="C88" s="5" t="s">
        <v>125</v>
      </c>
      <c r="D88" s="3" t="s">
        <v>136</v>
      </c>
      <c r="E88" s="3">
        <v>2179</v>
      </c>
      <c r="F88" s="3">
        <v>1319</v>
      </c>
      <c r="G88" s="3">
        <v>860</v>
      </c>
      <c r="H88" s="3" t="s">
        <v>137</v>
      </c>
      <c r="I88" s="4">
        <v>3895</v>
      </c>
      <c r="J88" s="4">
        <v>3252</v>
      </c>
      <c r="K88" s="4">
        <v>225</v>
      </c>
      <c r="L88" s="4">
        <v>354</v>
      </c>
      <c r="M88" s="4">
        <v>14</v>
      </c>
      <c r="N88" s="1"/>
      <c r="O88" s="1"/>
      <c r="P88" s="1"/>
      <c r="Q88" s="1"/>
      <c r="R88" s="1"/>
      <c r="S88" s="1"/>
      <c r="T88" s="1"/>
      <c r="U88" s="1"/>
      <c r="V88" s="1"/>
    </row>
    <row r="89" spans="1:22" ht="36.75" x14ac:dyDescent="0.25">
      <c r="A89" s="5" t="s">
        <v>123</v>
      </c>
      <c r="B89" s="5" t="s">
        <v>138</v>
      </c>
      <c r="C89" s="5" t="s">
        <v>125</v>
      </c>
      <c r="D89" s="3" t="s">
        <v>138</v>
      </c>
      <c r="E89" s="3">
        <v>1742</v>
      </c>
      <c r="F89" s="3">
        <v>1553</v>
      </c>
      <c r="G89" s="3">
        <v>189</v>
      </c>
      <c r="H89" s="3" t="s">
        <v>139</v>
      </c>
      <c r="I89" s="4">
        <v>4094</v>
      </c>
      <c r="J89" s="4">
        <v>3149</v>
      </c>
      <c r="K89" s="4">
        <v>258</v>
      </c>
      <c r="L89" s="4">
        <v>636</v>
      </c>
      <c r="M89" s="4">
        <v>18</v>
      </c>
      <c r="N89" s="1"/>
      <c r="O89" s="1"/>
      <c r="P89" s="1"/>
      <c r="Q89" s="1"/>
      <c r="R89" s="1"/>
      <c r="S89" s="1"/>
      <c r="T89" s="1"/>
      <c r="U89" s="1"/>
      <c r="V89" s="1"/>
    </row>
    <row r="90" spans="1:22" ht="24" x14ac:dyDescent="0.25">
      <c r="A90" s="5" t="s">
        <v>123</v>
      </c>
      <c r="B90" s="5" t="s">
        <v>140</v>
      </c>
      <c r="C90" s="5" t="s">
        <v>125</v>
      </c>
      <c r="D90" s="3" t="s">
        <v>140</v>
      </c>
      <c r="E90" s="3">
        <v>802</v>
      </c>
      <c r="F90" s="3">
        <v>524</v>
      </c>
      <c r="G90" s="3">
        <v>278</v>
      </c>
      <c r="H90" s="3" t="s">
        <v>141</v>
      </c>
      <c r="I90" s="4">
        <v>4100</v>
      </c>
      <c r="J90" s="4">
        <v>2666</v>
      </c>
      <c r="K90" s="4">
        <v>452</v>
      </c>
      <c r="L90" s="4">
        <v>928</v>
      </c>
      <c r="M90" s="4">
        <v>33</v>
      </c>
      <c r="N90" s="1"/>
      <c r="O90" s="1"/>
      <c r="P90" s="1"/>
      <c r="Q90" s="1"/>
      <c r="R90" s="1"/>
      <c r="S90" s="1"/>
      <c r="T90" s="1"/>
      <c r="U90" s="1"/>
      <c r="V90" s="1"/>
    </row>
    <row r="91" spans="1:22" ht="36.75" x14ac:dyDescent="0.25">
      <c r="A91" s="5" t="s">
        <v>123</v>
      </c>
      <c r="B91" s="5" t="s">
        <v>142</v>
      </c>
      <c r="C91" s="5" t="s">
        <v>125</v>
      </c>
      <c r="D91" s="3" t="s">
        <v>142</v>
      </c>
      <c r="E91" s="3">
        <v>2032</v>
      </c>
      <c r="F91" s="3">
        <v>1498</v>
      </c>
      <c r="G91" s="3">
        <v>534</v>
      </c>
      <c r="H91" s="3" t="s">
        <v>143</v>
      </c>
      <c r="I91" s="4">
        <v>2514</v>
      </c>
      <c r="J91" s="4">
        <v>1401</v>
      </c>
      <c r="K91" s="4">
        <v>758</v>
      </c>
      <c r="L91" s="4">
        <v>303</v>
      </c>
      <c r="M91" s="4">
        <v>48</v>
      </c>
      <c r="N91" s="1"/>
      <c r="O91" s="1"/>
      <c r="P91" s="1"/>
      <c r="Q91" s="1"/>
      <c r="R91" s="1"/>
      <c r="S91" s="1"/>
      <c r="T91" s="1"/>
      <c r="U91" s="1"/>
      <c r="V91" s="1"/>
    </row>
    <row r="92" spans="1:22" ht="24.75" x14ac:dyDescent="0.25">
      <c r="A92" s="5" t="s">
        <v>123</v>
      </c>
      <c r="B92" s="5" t="s">
        <v>144</v>
      </c>
      <c r="C92" s="5" t="s">
        <v>125</v>
      </c>
      <c r="D92" s="3" t="s">
        <v>144</v>
      </c>
      <c r="E92" s="3">
        <v>1604</v>
      </c>
      <c r="F92" s="3">
        <v>1079</v>
      </c>
      <c r="G92" s="3">
        <v>525</v>
      </c>
      <c r="H92" s="3" t="s">
        <v>145</v>
      </c>
      <c r="I92" s="4">
        <v>4341</v>
      </c>
      <c r="J92" s="4">
        <v>2849</v>
      </c>
      <c r="K92" s="4">
        <v>557</v>
      </c>
      <c r="L92" s="4">
        <v>874</v>
      </c>
      <c r="M92" s="4">
        <v>23</v>
      </c>
      <c r="N92" s="1"/>
      <c r="O92" s="1"/>
      <c r="P92" s="1"/>
      <c r="Q92" s="1"/>
      <c r="R92" s="1"/>
      <c r="S92" s="1"/>
      <c r="T92" s="1"/>
      <c r="U92" s="1"/>
      <c r="V92" s="1"/>
    </row>
    <row r="93" spans="1:22" ht="48.75" x14ac:dyDescent="0.25">
      <c r="A93" s="5" t="s">
        <v>123</v>
      </c>
      <c r="B93" s="5" t="s">
        <v>146</v>
      </c>
      <c r="C93" s="5" t="s">
        <v>125</v>
      </c>
      <c r="D93" s="3" t="s">
        <v>146</v>
      </c>
      <c r="E93" s="3">
        <v>1674</v>
      </c>
      <c r="F93" s="3">
        <v>1283</v>
      </c>
      <c r="G93" s="3">
        <v>391</v>
      </c>
      <c r="H93" s="3" t="s">
        <v>147</v>
      </c>
      <c r="I93" s="4">
        <v>1837</v>
      </c>
      <c r="J93" s="4">
        <v>1538</v>
      </c>
      <c r="K93" s="4">
        <v>147</v>
      </c>
      <c r="L93" s="4">
        <v>128</v>
      </c>
      <c r="M93" s="4">
        <v>26</v>
      </c>
      <c r="N93" s="1"/>
      <c r="O93" s="1"/>
      <c r="P93" s="1"/>
      <c r="Q93" s="1"/>
      <c r="R93" s="1"/>
      <c r="S93" s="1"/>
      <c r="T93" s="1"/>
      <c r="U93" s="1"/>
      <c r="V93" s="1"/>
    </row>
    <row r="94" spans="1:22" ht="24.75" x14ac:dyDescent="0.25">
      <c r="A94" s="5" t="s">
        <v>123</v>
      </c>
      <c r="B94" s="5" t="s">
        <v>148</v>
      </c>
      <c r="C94" s="5" t="s">
        <v>125</v>
      </c>
      <c r="D94" s="3" t="s">
        <v>148</v>
      </c>
      <c r="E94" s="3">
        <v>839</v>
      </c>
      <c r="F94" s="3">
        <v>758</v>
      </c>
      <c r="G94" s="3">
        <v>81</v>
      </c>
      <c r="H94" s="3" t="s">
        <v>149</v>
      </c>
      <c r="I94" s="4">
        <v>3638</v>
      </c>
      <c r="J94" s="4">
        <v>2695</v>
      </c>
      <c r="K94" s="4">
        <v>433</v>
      </c>
      <c r="L94" s="4">
        <v>450</v>
      </c>
      <c r="M94" s="4">
        <v>25</v>
      </c>
      <c r="N94" s="1"/>
      <c r="O94" s="1"/>
      <c r="P94" s="1"/>
      <c r="Q94" s="1"/>
      <c r="R94" s="1"/>
      <c r="S94" s="1"/>
      <c r="T94" s="1"/>
      <c r="U94" s="1"/>
      <c r="V94" s="1"/>
    </row>
    <row r="95" spans="1:22" ht="24" x14ac:dyDescent="0.25">
      <c r="A95" s="5" t="s">
        <v>123</v>
      </c>
      <c r="B95" s="5" t="s">
        <v>150</v>
      </c>
      <c r="C95" s="5" t="s">
        <v>125</v>
      </c>
      <c r="D95" s="3" t="s">
        <v>150</v>
      </c>
      <c r="E95" s="3">
        <v>2674</v>
      </c>
      <c r="F95" s="3">
        <v>1740</v>
      </c>
      <c r="G95" s="3">
        <v>934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4.75" x14ac:dyDescent="0.25">
      <c r="A96" s="5" t="s">
        <v>123</v>
      </c>
      <c r="B96" s="5" t="s">
        <v>151</v>
      </c>
      <c r="C96" s="5" t="s">
        <v>125</v>
      </c>
      <c r="D96" s="3" t="s">
        <v>151</v>
      </c>
      <c r="E96" s="3">
        <v>709</v>
      </c>
      <c r="F96" s="3">
        <v>471</v>
      </c>
      <c r="G96" s="3">
        <v>238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4.75" x14ac:dyDescent="0.25">
      <c r="A97" s="5" t="s">
        <v>123</v>
      </c>
      <c r="B97" s="5" t="s">
        <v>152</v>
      </c>
      <c r="C97" s="5" t="s">
        <v>125</v>
      </c>
      <c r="D97" s="3" t="s">
        <v>152</v>
      </c>
      <c r="E97" s="3">
        <v>1697</v>
      </c>
      <c r="F97" s="3">
        <v>1409</v>
      </c>
      <c r="G97" s="3">
        <v>288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4.75" x14ac:dyDescent="0.25">
      <c r="A98" s="5" t="s">
        <v>123</v>
      </c>
      <c r="B98" s="5" t="s">
        <v>153</v>
      </c>
      <c r="C98" s="5" t="s">
        <v>125</v>
      </c>
      <c r="D98" s="3" t="s">
        <v>153</v>
      </c>
      <c r="E98" s="3">
        <v>1596</v>
      </c>
      <c r="F98" s="3">
        <v>1067</v>
      </c>
      <c r="G98" s="3">
        <v>529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4" x14ac:dyDescent="0.25">
      <c r="A99" s="5" t="s">
        <v>123</v>
      </c>
      <c r="B99" s="5" t="s">
        <v>154</v>
      </c>
      <c r="C99" s="5" t="s">
        <v>125</v>
      </c>
      <c r="D99" s="3" t="s">
        <v>154</v>
      </c>
      <c r="E99" s="3">
        <v>1427</v>
      </c>
      <c r="F99" s="3">
        <v>1181</v>
      </c>
      <c r="G99" s="3">
        <v>246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4.75" x14ac:dyDescent="0.25">
      <c r="A100" s="5" t="s">
        <v>123</v>
      </c>
      <c r="B100" s="5" t="s">
        <v>155</v>
      </c>
      <c r="C100" s="5" t="s">
        <v>125</v>
      </c>
      <c r="D100" s="3" t="s">
        <v>155</v>
      </c>
      <c r="E100" s="3">
        <v>2629</v>
      </c>
      <c r="F100" s="3">
        <v>2142</v>
      </c>
      <c r="G100" s="3">
        <v>487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4.75" x14ac:dyDescent="0.25">
      <c r="A101" s="5" t="s">
        <v>123</v>
      </c>
      <c r="B101" s="5" t="s">
        <v>156</v>
      </c>
      <c r="C101" s="5" t="s">
        <v>125</v>
      </c>
      <c r="D101" s="3" t="s">
        <v>156</v>
      </c>
      <c r="E101" s="3">
        <v>1607</v>
      </c>
      <c r="F101" s="3">
        <v>1179</v>
      </c>
      <c r="G101" s="3">
        <v>428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4.75" x14ac:dyDescent="0.25">
      <c r="A102" s="5" t="s">
        <v>123</v>
      </c>
      <c r="B102" s="5" t="s">
        <v>157</v>
      </c>
      <c r="C102" s="5" t="s">
        <v>125</v>
      </c>
      <c r="D102" s="3" t="s">
        <v>157</v>
      </c>
      <c r="E102" s="3">
        <v>2449</v>
      </c>
      <c r="F102" s="3">
        <v>2008</v>
      </c>
      <c r="G102" s="3">
        <v>441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4" x14ac:dyDescent="0.25">
      <c r="A103" s="5"/>
      <c r="B103" s="5"/>
      <c r="C103" s="5" t="s">
        <v>125</v>
      </c>
      <c r="D103" s="3"/>
      <c r="E103" s="3">
        <f>SUM(E82:E102)</f>
        <v>38199</v>
      </c>
      <c r="F103" s="3"/>
      <c r="G103" s="3">
        <f>SUM(G82:G102)</f>
        <v>11325</v>
      </c>
      <c r="H103" s="1"/>
      <c r="I103" s="3">
        <f>SUM(I82:I102)</f>
        <v>42464</v>
      </c>
      <c r="J103" s="1"/>
      <c r="K103" s="3">
        <f t="shared" ref="K103:L103" si="0">SUM(K82:K102)</f>
        <v>6698</v>
      </c>
      <c r="L103" s="3">
        <f t="shared" si="0"/>
        <v>7428</v>
      </c>
      <c r="M103" s="8">
        <f>L103+K103</f>
        <v>14126</v>
      </c>
      <c r="N103" s="9">
        <f>I103/E103</f>
        <v>1.1116521374905102</v>
      </c>
      <c r="O103" s="10">
        <f>N103*I103</f>
        <v>47205.196366397024</v>
      </c>
      <c r="P103" s="9">
        <f>M103/G103</f>
        <v>1.2473289183222958</v>
      </c>
      <c r="Q103" s="10">
        <f>P103*M103</f>
        <v>17619.768300220749</v>
      </c>
      <c r="R103" s="9">
        <f>G103/E103</f>
        <v>0.29647372967878738</v>
      </c>
      <c r="S103" s="9">
        <f>M103/I103</f>
        <v>0.33265825169555391</v>
      </c>
      <c r="T103" s="9">
        <f>Q103/O103</f>
        <v>0.37325908282341907</v>
      </c>
      <c r="U103" s="10">
        <f>Q103-G103</f>
        <v>6294.7683002207486</v>
      </c>
      <c r="V103" s="9">
        <f>Q103/G103</f>
        <v>1.5558294304830682</v>
      </c>
    </row>
    <row r="104" spans="1:22" ht="36.75" x14ac:dyDescent="0.25">
      <c r="A104" s="5" t="s">
        <v>158</v>
      </c>
      <c r="B104" s="5" t="s">
        <v>159</v>
      </c>
      <c r="C104" s="5" t="s">
        <v>160</v>
      </c>
      <c r="D104" s="3" t="s">
        <v>159</v>
      </c>
      <c r="E104" s="3">
        <v>1967</v>
      </c>
      <c r="F104" s="3">
        <v>1838</v>
      </c>
      <c r="G104" s="3">
        <v>129</v>
      </c>
      <c r="H104" s="3" t="s">
        <v>161</v>
      </c>
      <c r="I104" s="4">
        <v>2049</v>
      </c>
      <c r="J104" s="4">
        <v>1647</v>
      </c>
      <c r="K104" s="4">
        <v>211</v>
      </c>
      <c r="L104" s="4">
        <v>164</v>
      </c>
      <c r="M104" s="4">
        <v>25</v>
      </c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6.75" x14ac:dyDescent="0.25">
      <c r="A105" s="5" t="s">
        <v>158</v>
      </c>
      <c r="B105" s="5" t="s">
        <v>162</v>
      </c>
      <c r="C105" s="5" t="s">
        <v>160</v>
      </c>
      <c r="D105" s="3" t="s">
        <v>162</v>
      </c>
      <c r="E105" s="3">
        <v>1048</v>
      </c>
      <c r="F105" s="3">
        <v>819</v>
      </c>
      <c r="G105" s="3">
        <v>229</v>
      </c>
      <c r="H105" s="3" t="s">
        <v>163</v>
      </c>
      <c r="I105" s="4">
        <v>2237</v>
      </c>
      <c r="J105" s="4">
        <v>1517</v>
      </c>
      <c r="K105" s="4">
        <v>379</v>
      </c>
      <c r="L105" s="4">
        <v>307</v>
      </c>
      <c r="M105" s="4">
        <v>93</v>
      </c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48.75" x14ac:dyDescent="0.25">
      <c r="A106" s="5" t="s">
        <v>158</v>
      </c>
      <c r="B106" s="5" t="s">
        <v>164</v>
      </c>
      <c r="C106" s="5" t="s">
        <v>160</v>
      </c>
      <c r="D106" s="3" t="s">
        <v>164</v>
      </c>
      <c r="E106" s="3">
        <v>1024</v>
      </c>
      <c r="F106" s="3">
        <v>688</v>
      </c>
      <c r="G106" s="3">
        <v>336</v>
      </c>
      <c r="H106" s="3" t="s">
        <v>165</v>
      </c>
      <c r="I106" s="4">
        <v>1673</v>
      </c>
      <c r="J106" s="4">
        <v>1361</v>
      </c>
      <c r="K106" s="4">
        <v>73</v>
      </c>
      <c r="L106" s="4">
        <v>230</v>
      </c>
      <c r="M106" s="4">
        <v>20</v>
      </c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48.75" x14ac:dyDescent="0.25">
      <c r="A107" s="5" t="s">
        <v>158</v>
      </c>
      <c r="B107" s="5" t="s">
        <v>166</v>
      </c>
      <c r="C107" s="5" t="s">
        <v>160</v>
      </c>
      <c r="D107" s="3" t="s">
        <v>166</v>
      </c>
      <c r="E107" s="3">
        <v>1056</v>
      </c>
      <c r="F107" s="3">
        <v>733</v>
      </c>
      <c r="G107" s="3">
        <v>323</v>
      </c>
      <c r="H107" s="3" t="s">
        <v>167</v>
      </c>
      <c r="I107" s="4">
        <v>1995</v>
      </c>
      <c r="J107" s="4">
        <v>1353</v>
      </c>
      <c r="K107" s="4">
        <v>343</v>
      </c>
      <c r="L107" s="4">
        <v>257</v>
      </c>
      <c r="M107" s="4">
        <v>96</v>
      </c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48.75" x14ac:dyDescent="0.25">
      <c r="A108" s="5" t="s">
        <v>158</v>
      </c>
      <c r="B108" s="5" t="s">
        <v>168</v>
      </c>
      <c r="C108" s="5" t="s">
        <v>160</v>
      </c>
      <c r="D108" s="3" t="s">
        <v>168</v>
      </c>
      <c r="E108" s="3">
        <v>1071</v>
      </c>
      <c r="F108" s="3">
        <v>680</v>
      </c>
      <c r="G108" s="3">
        <v>391</v>
      </c>
      <c r="H108" s="3" t="s">
        <v>169</v>
      </c>
      <c r="I108" s="4">
        <v>1819</v>
      </c>
      <c r="J108" s="4">
        <v>1284</v>
      </c>
      <c r="K108" s="4">
        <v>328</v>
      </c>
      <c r="L108" s="4">
        <v>188</v>
      </c>
      <c r="M108" s="4">
        <v>27</v>
      </c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60.75" x14ac:dyDescent="0.25">
      <c r="A109" s="5" t="s">
        <v>158</v>
      </c>
      <c r="B109" s="5" t="s">
        <v>170</v>
      </c>
      <c r="C109" s="5" t="s">
        <v>160</v>
      </c>
      <c r="D109" s="3" t="s">
        <v>170</v>
      </c>
      <c r="E109" s="3">
        <v>1045</v>
      </c>
      <c r="F109" s="3">
        <v>657</v>
      </c>
      <c r="G109" s="3">
        <v>388</v>
      </c>
      <c r="H109" s="3" t="s">
        <v>171</v>
      </c>
      <c r="I109" s="4">
        <v>2072</v>
      </c>
      <c r="J109" s="4">
        <v>1303</v>
      </c>
      <c r="K109" s="4">
        <v>515</v>
      </c>
      <c r="L109" s="4">
        <v>225</v>
      </c>
      <c r="M109" s="4">
        <v>19</v>
      </c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48.75" x14ac:dyDescent="0.25">
      <c r="A110" s="5" t="s">
        <v>158</v>
      </c>
      <c r="B110" s="5" t="s">
        <v>172</v>
      </c>
      <c r="C110" s="5" t="s">
        <v>160</v>
      </c>
      <c r="D110" s="3" t="s">
        <v>172</v>
      </c>
      <c r="E110" s="3">
        <v>884</v>
      </c>
      <c r="F110" s="3">
        <v>821</v>
      </c>
      <c r="G110" s="3">
        <v>63</v>
      </c>
      <c r="H110" s="3" t="s">
        <v>173</v>
      </c>
      <c r="I110" s="4">
        <v>1699</v>
      </c>
      <c r="J110" s="4">
        <v>1280</v>
      </c>
      <c r="K110" s="4">
        <v>175</v>
      </c>
      <c r="L110" s="4">
        <v>194</v>
      </c>
      <c r="M110" s="4">
        <v>27</v>
      </c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36.75" x14ac:dyDescent="0.25">
      <c r="A111" s="5" t="s">
        <v>158</v>
      </c>
      <c r="B111" s="5" t="s">
        <v>174</v>
      </c>
      <c r="C111" s="5" t="s">
        <v>160</v>
      </c>
      <c r="D111" s="3" t="s">
        <v>174</v>
      </c>
      <c r="E111" s="3">
        <v>1061</v>
      </c>
      <c r="F111" s="3">
        <v>886</v>
      </c>
      <c r="G111" s="3">
        <v>175</v>
      </c>
      <c r="H111" s="3" t="s">
        <v>175</v>
      </c>
      <c r="I111" s="4">
        <v>1910</v>
      </c>
      <c r="J111" s="4">
        <v>1473</v>
      </c>
      <c r="K111" s="4">
        <v>60</v>
      </c>
      <c r="L111" s="4">
        <v>351</v>
      </c>
      <c r="M111" s="4">
        <v>16</v>
      </c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60.75" x14ac:dyDescent="0.25">
      <c r="A112" s="5" t="s">
        <v>158</v>
      </c>
      <c r="B112" s="5" t="s">
        <v>175</v>
      </c>
      <c r="C112" s="5" t="s">
        <v>160</v>
      </c>
      <c r="D112" s="3" t="s">
        <v>175</v>
      </c>
      <c r="E112" s="3">
        <v>2143</v>
      </c>
      <c r="F112" s="3">
        <v>1868</v>
      </c>
      <c r="G112" s="3">
        <v>275</v>
      </c>
      <c r="H112" s="3" t="s">
        <v>176</v>
      </c>
      <c r="I112" s="4">
        <v>1855</v>
      </c>
      <c r="J112" s="4">
        <v>1262</v>
      </c>
      <c r="K112" s="4">
        <v>424</v>
      </c>
      <c r="L112" s="4">
        <v>136</v>
      </c>
      <c r="M112" s="4">
        <v>51</v>
      </c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36.75" x14ac:dyDescent="0.25">
      <c r="A113" s="5" t="s">
        <v>158</v>
      </c>
      <c r="B113" s="5" t="s">
        <v>177</v>
      </c>
      <c r="C113" s="5" t="s">
        <v>160</v>
      </c>
      <c r="D113" s="3" t="s">
        <v>177</v>
      </c>
      <c r="E113" s="3">
        <v>1092</v>
      </c>
      <c r="F113" s="3">
        <v>774</v>
      </c>
      <c r="G113" s="3">
        <v>318</v>
      </c>
      <c r="H113" s="3" t="s">
        <v>178</v>
      </c>
      <c r="I113" s="4">
        <v>2279</v>
      </c>
      <c r="J113" s="4">
        <v>1335</v>
      </c>
      <c r="K113" s="4">
        <v>491</v>
      </c>
      <c r="L113" s="4">
        <v>376</v>
      </c>
      <c r="M113" s="4">
        <v>43</v>
      </c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48.75" x14ac:dyDescent="0.25">
      <c r="A114" s="5" t="s">
        <v>158</v>
      </c>
      <c r="B114" s="5" t="s">
        <v>179</v>
      </c>
      <c r="C114" s="5" t="s">
        <v>160</v>
      </c>
      <c r="D114" s="3" t="s">
        <v>179</v>
      </c>
      <c r="E114" s="3">
        <v>1118</v>
      </c>
      <c r="F114" s="3">
        <v>722</v>
      </c>
      <c r="G114" s="3">
        <v>396</v>
      </c>
      <c r="H114" s="3" t="s">
        <v>180</v>
      </c>
      <c r="I114" s="4">
        <v>2016</v>
      </c>
      <c r="J114" s="4">
        <v>1504</v>
      </c>
      <c r="K114" s="4">
        <v>287</v>
      </c>
      <c r="L114" s="4">
        <v>195</v>
      </c>
      <c r="M114" s="4">
        <v>61</v>
      </c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48.75" x14ac:dyDescent="0.25">
      <c r="A115" s="5" t="s">
        <v>158</v>
      </c>
      <c r="B115" s="5" t="s">
        <v>181</v>
      </c>
      <c r="C115" s="5" t="s">
        <v>160</v>
      </c>
      <c r="D115" s="3" t="s">
        <v>181</v>
      </c>
      <c r="E115" s="3">
        <v>1916</v>
      </c>
      <c r="F115" s="3">
        <v>1512</v>
      </c>
      <c r="G115" s="3">
        <v>404</v>
      </c>
      <c r="H115" s="3" t="s">
        <v>182</v>
      </c>
      <c r="I115" s="4">
        <v>2203</v>
      </c>
      <c r="J115" s="4">
        <v>1432</v>
      </c>
      <c r="K115" s="4">
        <v>304</v>
      </c>
      <c r="L115" s="4">
        <v>410</v>
      </c>
      <c r="M115" s="4">
        <v>56</v>
      </c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60.75" x14ac:dyDescent="0.25">
      <c r="A116" s="5" t="s">
        <v>158</v>
      </c>
      <c r="B116" s="5" t="s">
        <v>183</v>
      </c>
      <c r="C116" s="5" t="s">
        <v>160</v>
      </c>
      <c r="D116" s="3" t="s">
        <v>183</v>
      </c>
      <c r="E116" s="3">
        <v>1082</v>
      </c>
      <c r="F116" s="3">
        <v>761</v>
      </c>
      <c r="G116" s="3">
        <v>321</v>
      </c>
      <c r="H116" s="3" t="s">
        <v>184</v>
      </c>
      <c r="I116" s="4">
        <v>1929</v>
      </c>
      <c r="J116" s="4">
        <v>1519</v>
      </c>
      <c r="K116" s="4">
        <v>220</v>
      </c>
      <c r="L116" s="4">
        <v>167</v>
      </c>
      <c r="M116" s="4">
        <v>21</v>
      </c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4.75" x14ac:dyDescent="0.25">
      <c r="A117" s="5" t="s">
        <v>158</v>
      </c>
      <c r="B117" s="5" t="s">
        <v>185</v>
      </c>
      <c r="C117" s="5" t="s">
        <v>160</v>
      </c>
      <c r="D117" s="3" t="s">
        <v>185</v>
      </c>
      <c r="E117" s="3">
        <v>1659</v>
      </c>
      <c r="F117" s="3">
        <v>1041</v>
      </c>
      <c r="G117" s="3">
        <v>618</v>
      </c>
      <c r="H117" s="3" t="s">
        <v>186</v>
      </c>
      <c r="I117" s="4">
        <v>1865</v>
      </c>
      <c r="J117" s="4">
        <v>1366</v>
      </c>
      <c r="K117" s="4">
        <v>229</v>
      </c>
      <c r="L117" s="4">
        <v>247</v>
      </c>
      <c r="M117" s="4">
        <v>25</v>
      </c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36.75" x14ac:dyDescent="0.25">
      <c r="A118" s="5" t="s">
        <v>187</v>
      </c>
      <c r="B118" s="5" t="s">
        <v>188</v>
      </c>
      <c r="C118" s="5" t="s">
        <v>160</v>
      </c>
      <c r="D118" s="3" t="s">
        <v>188</v>
      </c>
      <c r="E118" s="3">
        <v>1033</v>
      </c>
      <c r="F118" s="3">
        <v>827</v>
      </c>
      <c r="G118" s="3">
        <v>206</v>
      </c>
      <c r="H118" s="3" t="s">
        <v>189</v>
      </c>
      <c r="I118" s="4">
        <v>2308</v>
      </c>
      <c r="J118" s="4">
        <v>1475</v>
      </c>
      <c r="K118" s="4">
        <v>439</v>
      </c>
      <c r="L118" s="4">
        <v>364</v>
      </c>
      <c r="M118" s="4">
        <v>5</v>
      </c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6.75" x14ac:dyDescent="0.25">
      <c r="A119" s="5" t="s">
        <v>187</v>
      </c>
      <c r="B119" s="5" t="s">
        <v>161</v>
      </c>
      <c r="C119" s="5" t="s">
        <v>160</v>
      </c>
      <c r="D119" s="3" t="s">
        <v>161</v>
      </c>
      <c r="E119" s="3">
        <v>1915</v>
      </c>
      <c r="F119" s="3">
        <v>1573</v>
      </c>
      <c r="G119" s="3">
        <v>342</v>
      </c>
      <c r="H119" s="3" t="s">
        <v>190</v>
      </c>
      <c r="I119" s="4">
        <v>1819</v>
      </c>
      <c r="J119" s="4">
        <v>1279</v>
      </c>
      <c r="K119" s="4">
        <v>318</v>
      </c>
      <c r="L119" s="4">
        <v>206</v>
      </c>
      <c r="M119" s="4">
        <v>47</v>
      </c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6.75" x14ac:dyDescent="0.25">
      <c r="A120" s="5" t="s">
        <v>187</v>
      </c>
      <c r="B120" s="5" t="s">
        <v>163</v>
      </c>
      <c r="C120" s="5" t="s">
        <v>160</v>
      </c>
      <c r="D120" s="3" t="s">
        <v>163</v>
      </c>
      <c r="E120" s="3">
        <v>2240</v>
      </c>
      <c r="F120" s="3">
        <v>1632</v>
      </c>
      <c r="G120" s="3">
        <v>608</v>
      </c>
      <c r="H120" s="3" t="s">
        <v>191</v>
      </c>
      <c r="I120" s="4">
        <v>2157</v>
      </c>
      <c r="J120" s="4">
        <v>1631</v>
      </c>
      <c r="K120" s="4">
        <v>245</v>
      </c>
      <c r="L120" s="4">
        <v>240</v>
      </c>
      <c r="M120" s="4">
        <v>56</v>
      </c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6.75" x14ac:dyDescent="0.25">
      <c r="A121" s="5" t="s">
        <v>187</v>
      </c>
      <c r="B121" s="5" t="s">
        <v>192</v>
      </c>
      <c r="C121" s="5" t="s">
        <v>160</v>
      </c>
      <c r="D121" s="3" t="s">
        <v>192</v>
      </c>
      <c r="E121" s="3">
        <v>986</v>
      </c>
      <c r="F121" s="3">
        <v>792</v>
      </c>
      <c r="G121" s="3">
        <v>194</v>
      </c>
      <c r="H121" s="3" t="s">
        <v>193</v>
      </c>
      <c r="I121" s="4">
        <v>1737</v>
      </c>
      <c r="J121" s="4">
        <v>1393</v>
      </c>
      <c r="K121" s="4">
        <v>132</v>
      </c>
      <c r="L121" s="4">
        <v>181</v>
      </c>
      <c r="M121" s="4">
        <v>24</v>
      </c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6.75" x14ac:dyDescent="0.25">
      <c r="A122" s="5" t="s">
        <v>187</v>
      </c>
      <c r="B122" s="5" t="s">
        <v>194</v>
      </c>
      <c r="C122" s="5" t="s">
        <v>160</v>
      </c>
      <c r="D122" s="3" t="s">
        <v>194</v>
      </c>
      <c r="E122" s="3">
        <v>1933</v>
      </c>
      <c r="F122" s="3">
        <v>1576</v>
      </c>
      <c r="G122" s="3">
        <v>357</v>
      </c>
      <c r="H122" s="3" t="s">
        <v>195</v>
      </c>
      <c r="I122" s="4">
        <v>1994</v>
      </c>
      <c r="J122" s="4">
        <v>1505</v>
      </c>
      <c r="K122" s="4">
        <v>270</v>
      </c>
      <c r="L122" s="4">
        <v>188</v>
      </c>
      <c r="M122" s="4">
        <v>18</v>
      </c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36.75" x14ac:dyDescent="0.25">
      <c r="A123" s="11" t="s">
        <v>187</v>
      </c>
      <c r="B123" s="5" t="s">
        <v>190</v>
      </c>
      <c r="C123" s="5" t="s">
        <v>160</v>
      </c>
      <c r="D123" s="3" t="s">
        <v>190</v>
      </c>
      <c r="E123" s="3">
        <v>2368</v>
      </c>
      <c r="F123" s="3">
        <v>1570</v>
      </c>
      <c r="G123" s="3">
        <v>798</v>
      </c>
      <c r="H123" s="3" t="s">
        <v>196</v>
      </c>
      <c r="I123" s="4">
        <v>1793</v>
      </c>
      <c r="J123" s="4">
        <v>1436</v>
      </c>
      <c r="K123" s="4">
        <v>155</v>
      </c>
      <c r="L123" s="4">
        <v>173</v>
      </c>
      <c r="M123" s="4">
        <v>18</v>
      </c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48.75" x14ac:dyDescent="0.25">
      <c r="A124" s="5" t="s">
        <v>187</v>
      </c>
      <c r="B124" s="5" t="s">
        <v>197</v>
      </c>
      <c r="C124" s="5" t="s">
        <v>160</v>
      </c>
      <c r="D124" s="3" t="s">
        <v>197</v>
      </c>
      <c r="E124" s="3">
        <v>2439</v>
      </c>
      <c r="F124" s="3">
        <v>1948</v>
      </c>
      <c r="G124" s="3">
        <v>491</v>
      </c>
      <c r="H124" s="3" t="s">
        <v>198</v>
      </c>
      <c r="I124" s="4">
        <v>1716</v>
      </c>
      <c r="J124" s="4">
        <v>1436</v>
      </c>
      <c r="K124" s="4">
        <v>119</v>
      </c>
      <c r="L124" s="4">
        <v>132</v>
      </c>
      <c r="M124" s="4">
        <v>84</v>
      </c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4.75" x14ac:dyDescent="0.25">
      <c r="A125" s="11" t="s">
        <v>187</v>
      </c>
      <c r="B125" s="5" t="s">
        <v>199</v>
      </c>
      <c r="C125" s="5" t="s">
        <v>160</v>
      </c>
      <c r="D125" s="3" t="s">
        <v>199</v>
      </c>
      <c r="E125" s="3">
        <v>1947</v>
      </c>
      <c r="F125" s="3">
        <v>1589</v>
      </c>
      <c r="G125" s="3">
        <v>358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4.75" x14ac:dyDescent="0.25">
      <c r="A126" s="11" t="s">
        <v>187</v>
      </c>
      <c r="B126" s="5" t="s">
        <v>200</v>
      </c>
      <c r="C126" s="5" t="s">
        <v>160</v>
      </c>
      <c r="D126" s="3" t="s">
        <v>200</v>
      </c>
      <c r="E126" s="3">
        <v>1090</v>
      </c>
      <c r="F126" s="3">
        <v>1019</v>
      </c>
      <c r="G126" s="3">
        <v>71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4" x14ac:dyDescent="0.25">
      <c r="A127" s="5" t="s">
        <v>187</v>
      </c>
      <c r="B127" s="5" t="s">
        <v>201</v>
      </c>
      <c r="C127" s="5" t="s">
        <v>160</v>
      </c>
      <c r="D127" s="3" t="s">
        <v>201</v>
      </c>
      <c r="E127" s="3">
        <v>2259</v>
      </c>
      <c r="F127" s="3">
        <v>1855</v>
      </c>
      <c r="G127" s="3">
        <v>404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4" x14ac:dyDescent="0.25">
      <c r="A128" s="5"/>
      <c r="B128" s="5"/>
      <c r="C128" s="5" t="s">
        <v>160</v>
      </c>
      <c r="D128" s="3"/>
      <c r="E128" s="3">
        <f>SUM(E104:E127)</f>
        <v>36376</v>
      </c>
      <c r="F128" s="3"/>
      <c r="G128" s="3">
        <f>SUM(G104:G127)</f>
        <v>8195</v>
      </c>
      <c r="H128" s="1"/>
      <c r="I128" s="3">
        <f>SUM(I104:I127)</f>
        <v>41125</v>
      </c>
      <c r="J128" s="1"/>
      <c r="K128" s="3">
        <f t="shared" ref="K128:L128" si="1">SUM(K104:K127)</f>
        <v>5717</v>
      </c>
      <c r="L128" s="3">
        <f t="shared" si="1"/>
        <v>4931</v>
      </c>
      <c r="M128" s="8">
        <f>L128+K128</f>
        <v>10648</v>
      </c>
      <c r="N128" s="9">
        <f>I128/E128</f>
        <v>1.1305531119419396</v>
      </c>
      <c r="O128" s="10">
        <f>N128*I128</f>
        <v>46493.99672861227</v>
      </c>
      <c r="P128" s="9">
        <f>M128/G128</f>
        <v>1.2993288590604026</v>
      </c>
      <c r="Q128" s="10">
        <f>P128*M128</f>
        <v>13835.253691275168</v>
      </c>
      <c r="R128" s="9">
        <f>G128/E128</f>
        <v>0.22528590279305036</v>
      </c>
      <c r="S128" s="9">
        <f>M128/I128</f>
        <v>0.25891793313069911</v>
      </c>
      <c r="T128" s="9">
        <f>Q128/O128</f>
        <v>0.29757075460800281</v>
      </c>
      <c r="U128" s="10">
        <f>Q128-G128</f>
        <v>5640.2536912751675</v>
      </c>
      <c r="V128" s="9">
        <f>Q128/G128</f>
        <v>1.6882554839872077</v>
      </c>
    </row>
    <row r="129" spans="1:22" ht="24.75" x14ac:dyDescent="0.25">
      <c r="A129" s="5" t="s">
        <v>202</v>
      </c>
      <c r="B129" s="5" t="s">
        <v>203</v>
      </c>
      <c r="C129" s="5" t="s">
        <v>202</v>
      </c>
      <c r="D129" s="3" t="s">
        <v>203</v>
      </c>
      <c r="E129" s="3">
        <v>1361</v>
      </c>
      <c r="F129" s="3">
        <v>1222</v>
      </c>
      <c r="G129" s="3">
        <v>139</v>
      </c>
      <c r="H129" s="3" t="s">
        <v>204</v>
      </c>
      <c r="I129" s="4">
        <v>5183</v>
      </c>
      <c r="J129" s="4">
        <v>4042</v>
      </c>
      <c r="K129" s="4">
        <v>584</v>
      </c>
      <c r="L129" s="4">
        <v>484</v>
      </c>
      <c r="M129" s="4">
        <v>34</v>
      </c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4.75" x14ac:dyDescent="0.25">
      <c r="A130" s="5" t="s">
        <v>202</v>
      </c>
      <c r="B130" s="5" t="s">
        <v>205</v>
      </c>
      <c r="C130" s="5" t="s">
        <v>202</v>
      </c>
      <c r="D130" s="3" t="s">
        <v>205</v>
      </c>
      <c r="E130" s="3">
        <v>2238</v>
      </c>
      <c r="F130" s="3">
        <v>1635</v>
      </c>
      <c r="G130" s="3">
        <v>603</v>
      </c>
      <c r="H130" s="3" t="s">
        <v>206</v>
      </c>
      <c r="I130" s="4">
        <v>1985</v>
      </c>
      <c r="J130" s="4">
        <v>1607</v>
      </c>
      <c r="K130" s="4">
        <v>122</v>
      </c>
      <c r="L130" s="4">
        <v>213</v>
      </c>
      <c r="M130" s="4">
        <v>43</v>
      </c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4.75" x14ac:dyDescent="0.25">
      <c r="A131" s="5" t="s">
        <v>202</v>
      </c>
      <c r="B131" s="5" t="s">
        <v>207</v>
      </c>
      <c r="C131" s="5" t="s">
        <v>202</v>
      </c>
      <c r="D131" s="3" t="s">
        <v>207</v>
      </c>
      <c r="E131" s="3">
        <v>1473</v>
      </c>
      <c r="F131" s="3">
        <v>1188</v>
      </c>
      <c r="G131" s="3">
        <v>285</v>
      </c>
      <c r="H131" s="3" t="s">
        <v>208</v>
      </c>
      <c r="I131" s="4">
        <v>5658</v>
      </c>
      <c r="J131" s="4">
        <v>4211</v>
      </c>
      <c r="K131" s="4">
        <v>881</v>
      </c>
      <c r="L131" s="4">
        <v>480</v>
      </c>
      <c r="M131" s="4">
        <v>48</v>
      </c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4.75" x14ac:dyDescent="0.25">
      <c r="A132" s="5" t="s">
        <v>202</v>
      </c>
      <c r="B132" s="5" t="s">
        <v>209</v>
      </c>
      <c r="C132" s="5" t="s">
        <v>202</v>
      </c>
      <c r="D132" s="3" t="s">
        <v>209</v>
      </c>
      <c r="E132" s="3">
        <v>697</v>
      </c>
      <c r="F132" s="3">
        <v>569</v>
      </c>
      <c r="G132" s="3">
        <v>128</v>
      </c>
      <c r="H132" s="3" t="s">
        <v>210</v>
      </c>
      <c r="I132" s="4">
        <v>5903</v>
      </c>
      <c r="J132" s="4">
        <v>4455</v>
      </c>
      <c r="K132" s="4">
        <v>628</v>
      </c>
      <c r="L132" s="4">
        <v>729</v>
      </c>
      <c r="M132" s="4">
        <v>45</v>
      </c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4.75" x14ac:dyDescent="0.25">
      <c r="A133" s="5" t="s">
        <v>202</v>
      </c>
      <c r="B133" s="5" t="s">
        <v>211</v>
      </c>
      <c r="C133" s="5" t="s">
        <v>202</v>
      </c>
      <c r="D133" s="3" t="s">
        <v>211</v>
      </c>
      <c r="E133" s="3">
        <v>677</v>
      </c>
      <c r="F133" s="3">
        <v>561</v>
      </c>
      <c r="G133" s="3">
        <v>116</v>
      </c>
      <c r="H133" s="3" t="s">
        <v>212</v>
      </c>
      <c r="I133" s="4">
        <v>3891</v>
      </c>
      <c r="J133" s="4">
        <v>3306</v>
      </c>
      <c r="K133" s="4">
        <v>251</v>
      </c>
      <c r="L133" s="4">
        <v>267</v>
      </c>
      <c r="M133" s="4">
        <v>16</v>
      </c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4.75" x14ac:dyDescent="0.25">
      <c r="A134" s="5" t="s">
        <v>202</v>
      </c>
      <c r="B134" s="5" t="s">
        <v>213</v>
      </c>
      <c r="C134" s="5" t="s">
        <v>202</v>
      </c>
      <c r="D134" s="3" t="s">
        <v>213</v>
      </c>
      <c r="E134" s="3">
        <v>1230</v>
      </c>
      <c r="F134" s="3">
        <v>956</v>
      </c>
      <c r="G134" s="3">
        <v>274</v>
      </c>
      <c r="H134" s="3" t="s">
        <v>214</v>
      </c>
      <c r="I134" s="4">
        <v>5671</v>
      </c>
      <c r="J134" s="4">
        <v>4390</v>
      </c>
      <c r="K134" s="4">
        <v>622</v>
      </c>
      <c r="L134" s="4">
        <v>582</v>
      </c>
      <c r="M134" s="4">
        <v>55</v>
      </c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4.75" x14ac:dyDescent="0.25">
      <c r="A135" s="5" t="s">
        <v>202</v>
      </c>
      <c r="B135" s="5" t="s">
        <v>215</v>
      </c>
      <c r="C135" s="5" t="s">
        <v>202</v>
      </c>
      <c r="D135" s="3" t="s">
        <v>215</v>
      </c>
      <c r="E135" s="3">
        <v>1940</v>
      </c>
      <c r="F135" s="3">
        <v>1472</v>
      </c>
      <c r="G135" s="3">
        <v>468</v>
      </c>
      <c r="H135" s="3" t="s">
        <v>216</v>
      </c>
      <c r="I135" s="4">
        <v>3652</v>
      </c>
      <c r="J135" s="4">
        <v>2996</v>
      </c>
      <c r="K135" s="4">
        <v>298</v>
      </c>
      <c r="L135" s="4">
        <v>301</v>
      </c>
      <c r="M135" s="4">
        <v>72</v>
      </c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4.75" x14ac:dyDescent="0.25">
      <c r="A136" s="5" t="s">
        <v>202</v>
      </c>
      <c r="B136" s="5" t="s">
        <v>217</v>
      </c>
      <c r="C136" s="5" t="s">
        <v>202</v>
      </c>
      <c r="D136" s="3" t="s">
        <v>217</v>
      </c>
      <c r="E136" s="3">
        <v>1590</v>
      </c>
      <c r="F136" s="3">
        <v>767</v>
      </c>
      <c r="G136" s="3">
        <v>823</v>
      </c>
      <c r="H136" s="3" t="s">
        <v>218</v>
      </c>
      <c r="I136" s="4">
        <v>1837</v>
      </c>
      <c r="J136" s="4">
        <v>1546</v>
      </c>
      <c r="K136" s="4">
        <v>71</v>
      </c>
      <c r="L136" s="4">
        <v>207</v>
      </c>
      <c r="M136" s="4">
        <v>44</v>
      </c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48.75" x14ac:dyDescent="0.25">
      <c r="A137" s="5" t="s">
        <v>202</v>
      </c>
      <c r="B137" s="5" t="s">
        <v>219</v>
      </c>
      <c r="C137" s="5" t="s">
        <v>202</v>
      </c>
      <c r="D137" s="3" t="s">
        <v>219</v>
      </c>
      <c r="E137" s="3">
        <v>1549</v>
      </c>
      <c r="F137" s="3">
        <v>1189</v>
      </c>
      <c r="G137" s="3">
        <v>360</v>
      </c>
      <c r="H137" s="3" t="s">
        <v>220</v>
      </c>
      <c r="I137" s="4">
        <v>1816</v>
      </c>
      <c r="J137" s="4">
        <v>1495</v>
      </c>
      <c r="K137" s="4">
        <v>90</v>
      </c>
      <c r="L137" s="4">
        <v>209</v>
      </c>
      <c r="M137" s="4">
        <v>35</v>
      </c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36.75" x14ac:dyDescent="0.25">
      <c r="A138" s="5" t="s">
        <v>202</v>
      </c>
      <c r="B138" s="5" t="s">
        <v>221</v>
      </c>
      <c r="C138" s="5" t="s">
        <v>202</v>
      </c>
      <c r="D138" s="3" t="s">
        <v>221</v>
      </c>
      <c r="E138" s="3">
        <v>2365</v>
      </c>
      <c r="F138" s="3">
        <v>2202</v>
      </c>
      <c r="G138" s="3">
        <v>163</v>
      </c>
      <c r="H138" s="3" t="s">
        <v>222</v>
      </c>
      <c r="I138" s="4">
        <v>1995</v>
      </c>
      <c r="J138" s="4">
        <v>1394</v>
      </c>
      <c r="K138" s="4">
        <v>386</v>
      </c>
      <c r="L138" s="4">
        <v>181</v>
      </c>
      <c r="M138" s="4">
        <v>46</v>
      </c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4.75" x14ac:dyDescent="0.25">
      <c r="A139" s="5" t="s">
        <v>202</v>
      </c>
      <c r="B139" s="5" t="s">
        <v>210</v>
      </c>
      <c r="C139" s="5" t="s">
        <v>202</v>
      </c>
      <c r="D139" s="3" t="s">
        <v>210</v>
      </c>
      <c r="E139" s="3">
        <v>2133</v>
      </c>
      <c r="F139" s="3">
        <v>1901</v>
      </c>
      <c r="G139" s="3">
        <v>232</v>
      </c>
      <c r="H139" s="3" t="s">
        <v>223</v>
      </c>
      <c r="I139" s="4">
        <v>2192</v>
      </c>
      <c r="J139" s="4">
        <v>1713</v>
      </c>
      <c r="K139" s="4">
        <v>186</v>
      </c>
      <c r="L139" s="4">
        <v>259</v>
      </c>
      <c r="M139" s="4">
        <v>29</v>
      </c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4.75" x14ac:dyDescent="0.25">
      <c r="A140" s="5" t="s">
        <v>202</v>
      </c>
      <c r="B140" s="5" t="s">
        <v>212</v>
      </c>
      <c r="C140" s="5" t="s">
        <v>202</v>
      </c>
      <c r="D140" s="3" t="s">
        <v>212</v>
      </c>
      <c r="E140" s="3">
        <v>1513</v>
      </c>
      <c r="F140" s="3">
        <v>1295</v>
      </c>
      <c r="G140" s="3">
        <v>218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4.75" x14ac:dyDescent="0.25">
      <c r="A141" s="5" t="s">
        <v>202</v>
      </c>
      <c r="B141" s="5" t="s">
        <v>224</v>
      </c>
      <c r="C141" s="5" t="s">
        <v>202</v>
      </c>
      <c r="D141" s="3" t="s">
        <v>224</v>
      </c>
      <c r="E141" s="3">
        <v>2294</v>
      </c>
      <c r="F141" s="3">
        <v>2004</v>
      </c>
      <c r="G141" s="3">
        <v>290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5">
      <c r="A142" s="5" t="s">
        <v>202</v>
      </c>
      <c r="B142" s="5" t="s">
        <v>225</v>
      </c>
      <c r="C142" s="5" t="s">
        <v>202</v>
      </c>
      <c r="D142" s="3" t="s">
        <v>225</v>
      </c>
      <c r="E142" s="3">
        <v>1321</v>
      </c>
      <c r="F142" s="3">
        <v>1139</v>
      </c>
      <c r="G142" s="3">
        <v>182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4.75" x14ac:dyDescent="0.25">
      <c r="A143" s="5" t="s">
        <v>202</v>
      </c>
      <c r="B143" s="5" t="s">
        <v>226</v>
      </c>
      <c r="C143" s="5" t="s">
        <v>202</v>
      </c>
      <c r="D143" s="3" t="s">
        <v>226</v>
      </c>
      <c r="E143" s="3">
        <v>2691</v>
      </c>
      <c r="F143" s="3">
        <v>2235</v>
      </c>
      <c r="G143" s="3">
        <v>456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36.75" x14ac:dyDescent="0.25">
      <c r="A144" s="5" t="s">
        <v>202</v>
      </c>
      <c r="B144" s="5" t="s">
        <v>227</v>
      </c>
      <c r="C144" s="5" t="s">
        <v>202</v>
      </c>
      <c r="D144" s="3" t="s">
        <v>227</v>
      </c>
      <c r="E144" s="3">
        <v>2508</v>
      </c>
      <c r="F144" s="3">
        <v>2156</v>
      </c>
      <c r="G144" s="3">
        <v>352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5">
      <c r="A145" s="5" t="s">
        <v>202</v>
      </c>
      <c r="B145" s="5" t="s">
        <v>216</v>
      </c>
      <c r="C145" s="5" t="s">
        <v>202</v>
      </c>
      <c r="D145" s="3" t="s">
        <v>216</v>
      </c>
      <c r="E145" s="3">
        <v>2277</v>
      </c>
      <c r="F145" s="3">
        <v>1894</v>
      </c>
      <c r="G145" s="3">
        <v>383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4.75" x14ac:dyDescent="0.25">
      <c r="A146" s="5" t="s">
        <v>202</v>
      </c>
      <c r="B146" s="5" t="s">
        <v>228</v>
      </c>
      <c r="C146" s="5" t="s">
        <v>202</v>
      </c>
      <c r="D146" s="3" t="s">
        <v>228</v>
      </c>
      <c r="E146" s="3">
        <v>2456</v>
      </c>
      <c r="F146" s="3">
        <v>1837</v>
      </c>
      <c r="G146" s="3">
        <v>619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4.75" x14ac:dyDescent="0.25">
      <c r="A147" s="5" t="s">
        <v>202</v>
      </c>
      <c r="B147" s="5" t="s">
        <v>229</v>
      </c>
      <c r="C147" s="5" t="s">
        <v>202</v>
      </c>
      <c r="D147" s="3" t="s">
        <v>229</v>
      </c>
      <c r="E147" s="3">
        <v>2407</v>
      </c>
      <c r="F147" s="3">
        <v>2090</v>
      </c>
      <c r="G147" s="3">
        <v>317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4.75" x14ac:dyDescent="0.25">
      <c r="A148" s="5" t="s">
        <v>202</v>
      </c>
      <c r="B148" s="5" t="s">
        <v>230</v>
      </c>
      <c r="C148" s="5" t="s">
        <v>202</v>
      </c>
      <c r="D148" s="3" t="s">
        <v>230</v>
      </c>
      <c r="E148" s="3">
        <v>2560</v>
      </c>
      <c r="F148" s="3">
        <v>2290</v>
      </c>
      <c r="G148" s="3">
        <v>270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5">
      <c r="A149" s="5"/>
      <c r="B149" s="5"/>
      <c r="C149" s="5" t="s">
        <v>202</v>
      </c>
      <c r="D149" s="3"/>
      <c r="E149" s="3">
        <f>SUM(E129:E148)</f>
        <v>37280</v>
      </c>
      <c r="F149" s="3"/>
      <c r="G149" s="3">
        <f>SUM(G129:G148)</f>
        <v>6678</v>
      </c>
      <c r="H149" s="1"/>
      <c r="I149" s="3">
        <f>SUM(I129:I148)</f>
        <v>39783</v>
      </c>
      <c r="J149" s="1"/>
      <c r="K149" s="3">
        <f t="shared" ref="K149:L149" si="2">SUM(K129:K148)</f>
        <v>4119</v>
      </c>
      <c r="L149" s="3">
        <f t="shared" si="2"/>
        <v>3912</v>
      </c>
      <c r="M149" s="8">
        <f>L149+K149</f>
        <v>8031</v>
      </c>
      <c r="N149" s="9">
        <f>I149/E149</f>
        <v>1.0671405579399142</v>
      </c>
      <c r="O149" s="10">
        <f>N149*I149</f>
        <v>42454.05281652361</v>
      </c>
      <c r="P149" s="9">
        <f>M149/G149</f>
        <v>1.2026055705300989</v>
      </c>
      <c r="Q149" s="10">
        <f>P149*M149</f>
        <v>9658.1253369272235</v>
      </c>
      <c r="R149" s="9">
        <f>G149/E149</f>
        <v>0.17913090128755366</v>
      </c>
      <c r="S149" s="9">
        <f>M149/I149</f>
        <v>0.20187014553955207</v>
      </c>
      <c r="T149" s="9">
        <f>Q149/O149</f>
        <v>0.22749595612619977</v>
      </c>
      <c r="U149" s="10">
        <f>Q149-G149</f>
        <v>2980.1253369272235</v>
      </c>
      <c r="V149" s="9">
        <f>Q149/G149</f>
        <v>1.4462601582700245</v>
      </c>
    </row>
    <row r="150" spans="1:22" ht="24" x14ac:dyDescent="0.25">
      <c r="A150" s="5" t="s">
        <v>231</v>
      </c>
      <c r="B150" s="5" t="s">
        <v>232</v>
      </c>
      <c r="C150" s="5" t="s">
        <v>233</v>
      </c>
      <c r="D150" s="3" t="s">
        <v>232</v>
      </c>
      <c r="E150" s="3">
        <v>934</v>
      </c>
      <c r="F150" s="3">
        <v>690</v>
      </c>
      <c r="G150" s="3">
        <v>244</v>
      </c>
      <c r="H150" s="3" t="s">
        <v>234</v>
      </c>
      <c r="I150" s="4">
        <v>1678</v>
      </c>
      <c r="J150" s="4">
        <v>1304</v>
      </c>
      <c r="K150" s="4">
        <v>81</v>
      </c>
      <c r="L150" s="4">
        <v>241</v>
      </c>
      <c r="M150" s="4">
        <v>39</v>
      </c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4.75" x14ac:dyDescent="0.25">
      <c r="A151" s="2" t="s">
        <v>231</v>
      </c>
      <c r="B151" s="2" t="s">
        <v>234</v>
      </c>
      <c r="C151" s="5" t="s">
        <v>233</v>
      </c>
      <c r="D151" s="3" t="s">
        <v>234</v>
      </c>
      <c r="E151" s="3">
        <v>863</v>
      </c>
      <c r="F151" s="3">
        <v>639</v>
      </c>
      <c r="G151" s="3">
        <v>224</v>
      </c>
      <c r="H151" s="3" t="s">
        <v>235</v>
      </c>
      <c r="I151" s="4">
        <v>2340</v>
      </c>
      <c r="J151" s="4">
        <v>1263</v>
      </c>
      <c r="K151" s="4">
        <v>465</v>
      </c>
      <c r="L151" s="4">
        <v>571</v>
      </c>
      <c r="M151" s="4">
        <v>18</v>
      </c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36.75" x14ac:dyDescent="0.25">
      <c r="A152" s="5" t="s">
        <v>231</v>
      </c>
      <c r="B152" s="5" t="s">
        <v>236</v>
      </c>
      <c r="C152" s="5" t="s">
        <v>233</v>
      </c>
      <c r="D152" s="3" t="s">
        <v>236</v>
      </c>
      <c r="E152" s="3">
        <v>942</v>
      </c>
      <c r="F152" s="3">
        <v>737</v>
      </c>
      <c r="G152" s="3">
        <v>205</v>
      </c>
      <c r="H152" s="3" t="s">
        <v>237</v>
      </c>
      <c r="I152" s="4">
        <v>1692</v>
      </c>
      <c r="J152" s="4">
        <v>1207</v>
      </c>
      <c r="K152" s="4">
        <v>188</v>
      </c>
      <c r="L152" s="4">
        <v>276</v>
      </c>
      <c r="M152" s="4">
        <v>34</v>
      </c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4.75" x14ac:dyDescent="0.25">
      <c r="A153" s="5" t="s">
        <v>231</v>
      </c>
      <c r="B153" s="5" t="s">
        <v>238</v>
      </c>
      <c r="C153" s="5" t="s">
        <v>233</v>
      </c>
      <c r="D153" s="3" t="s">
        <v>238</v>
      </c>
      <c r="E153" s="3">
        <v>2887</v>
      </c>
      <c r="F153" s="3">
        <v>1735</v>
      </c>
      <c r="G153" s="3">
        <v>1152</v>
      </c>
      <c r="H153" s="3" t="s">
        <v>239</v>
      </c>
      <c r="I153" s="4">
        <v>2214</v>
      </c>
      <c r="J153" s="4">
        <v>1301</v>
      </c>
      <c r="K153" s="4">
        <v>605</v>
      </c>
      <c r="L153" s="4">
        <v>277</v>
      </c>
      <c r="M153" s="4">
        <v>39</v>
      </c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36.75" x14ac:dyDescent="0.25">
      <c r="A154" s="5" t="s">
        <v>231</v>
      </c>
      <c r="B154" s="5" t="s">
        <v>240</v>
      </c>
      <c r="C154" s="5" t="s">
        <v>233</v>
      </c>
      <c r="D154" s="3" t="s">
        <v>240</v>
      </c>
      <c r="E154" s="3">
        <v>2459</v>
      </c>
      <c r="F154" s="3">
        <v>1733</v>
      </c>
      <c r="G154" s="3">
        <v>726</v>
      </c>
      <c r="H154" s="3" t="s">
        <v>241</v>
      </c>
      <c r="I154" s="4">
        <v>2870</v>
      </c>
      <c r="J154" s="4">
        <v>1850</v>
      </c>
      <c r="K154" s="4">
        <v>302</v>
      </c>
      <c r="L154" s="4">
        <v>631</v>
      </c>
      <c r="M154" s="4">
        <v>26</v>
      </c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4.75" x14ac:dyDescent="0.25">
      <c r="A155" s="5" t="s">
        <v>231</v>
      </c>
      <c r="B155" s="5" t="s">
        <v>242</v>
      </c>
      <c r="C155" s="5" t="s">
        <v>233</v>
      </c>
      <c r="D155" s="3" t="s">
        <v>242</v>
      </c>
      <c r="E155" s="3">
        <v>2075</v>
      </c>
      <c r="F155" s="3">
        <v>1300</v>
      </c>
      <c r="G155" s="3">
        <v>775</v>
      </c>
      <c r="H155" s="3" t="s">
        <v>243</v>
      </c>
      <c r="I155" s="4">
        <v>1306</v>
      </c>
      <c r="J155" s="4">
        <v>859</v>
      </c>
      <c r="K155" s="4">
        <v>274</v>
      </c>
      <c r="L155" s="4">
        <v>125</v>
      </c>
      <c r="M155" s="4">
        <v>33</v>
      </c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4" x14ac:dyDescent="0.25">
      <c r="A156" s="5" t="s">
        <v>231</v>
      </c>
      <c r="B156" s="5" t="s">
        <v>244</v>
      </c>
      <c r="C156" s="5" t="s">
        <v>233</v>
      </c>
      <c r="D156" s="3" t="s">
        <v>244</v>
      </c>
      <c r="E156" s="3">
        <v>922</v>
      </c>
      <c r="F156" s="3">
        <v>617</v>
      </c>
      <c r="G156" s="3">
        <v>305</v>
      </c>
      <c r="H156" s="3" t="s">
        <v>244</v>
      </c>
      <c r="I156" s="4">
        <v>1645</v>
      </c>
      <c r="J156" s="4">
        <v>1115</v>
      </c>
      <c r="K156" s="4">
        <v>221</v>
      </c>
      <c r="L156" s="4">
        <v>255</v>
      </c>
      <c r="M156" s="4">
        <v>28</v>
      </c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4" x14ac:dyDescent="0.25">
      <c r="A157" s="5" t="s">
        <v>231</v>
      </c>
      <c r="B157" s="5" t="s">
        <v>245</v>
      </c>
      <c r="C157" s="5" t="s">
        <v>233</v>
      </c>
      <c r="D157" s="3" t="s">
        <v>245</v>
      </c>
      <c r="E157" s="3">
        <v>1929</v>
      </c>
      <c r="F157" s="3">
        <v>1469</v>
      </c>
      <c r="G157" s="3">
        <v>460</v>
      </c>
      <c r="H157" s="3" t="s">
        <v>246</v>
      </c>
      <c r="I157" s="4">
        <v>1631</v>
      </c>
      <c r="J157" s="4">
        <v>1251</v>
      </c>
      <c r="K157" s="4">
        <v>138</v>
      </c>
      <c r="L157" s="4">
        <v>200</v>
      </c>
      <c r="M157" s="4">
        <v>41</v>
      </c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4.75" x14ac:dyDescent="0.25">
      <c r="A158" s="5" t="s">
        <v>231</v>
      </c>
      <c r="B158" s="5" t="s">
        <v>247</v>
      </c>
      <c r="C158" s="5" t="s">
        <v>233</v>
      </c>
      <c r="D158" s="3" t="s">
        <v>247</v>
      </c>
      <c r="E158" s="3">
        <v>822</v>
      </c>
      <c r="F158" s="3">
        <v>654</v>
      </c>
      <c r="G158" s="3">
        <v>168</v>
      </c>
      <c r="H158" s="3" t="s">
        <v>248</v>
      </c>
      <c r="I158" s="4">
        <v>1535</v>
      </c>
      <c r="J158" s="4">
        <v>863</v>
      </c>
      <c r="K158" s="4">
        <v>289</v>
      </c>
      <c r="L158" s="4">
        <v>365</v>
      </c>
      <c r="M158" s="4">
        <v>33</v>
      </c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4.75" x14ac:dyDescent="0.25">
      <c r="A159" s="5" t="s">
        <v>231</v>
      </c>
      <c r="B159" s="5" t="s">
        <v>246</v>
      </c>
      <c r="C159" s="5" t="s">
        <v>233</v>
      </c>
      <c r="D159" s="3" t="s">
        <v>246</v>
      </c>
      <c r="E159" s="3">
        <v>943</v>
      </c>
      <c r="F159" s="3">
        <v>728</v>
      </c>
      <c r="G159" s="3">
        <v>215</v>
      </c>
      <c r="H159" s="3" t="s">
        <v>249</v>
      </c>
      <c r="I159" s="4">
        <v>1605</v>
      </c>
      <c r="J159" s="4">
        <v>1147</v>
      </c>
      <c r="K159" s="4">
        <v>184</v>
      </c>
      <c r="L159" s="4">
        <v>243</v>
      </c>
      <c r="M159" s="4">
        <v>39</v>
      </c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4.75" x14ac:dyDescent="0.25">
      <c r="A160" s="5" t="s">
        <v>231</v>
      </c>
      <c r="B160" s="5" t="s">
        <v>250</v>
      </c>
      <c r="C160" s="5" t="s">
        <v>233</v>
      </c>
      <c r="D160" s="3" t="s">
        <v>250</v>
      </c>
      <c r="E160" s="3">
        <v>3032</v>
      </c>
      <c r="F160" s="3">
        <v>1861</v>
      </c>
      <c r="G160" s="3">
        <v>1171</v>
      </c>
      <c r="H160" s="3" t="s">
        <v>251</v>
      </c>
      <c r="I160" s="4">
        <v>1867</v>
      </c>
      <c r="J160" s="4">
        <v>1086</v>
      </c>
      <c r="K160" s="4">
        <v>218</v>
      </c>
      <c r="L160" s="4">
        <v>504</v>
      </c>
      <c r="M160" s="4">
        <v>24</v>
      </c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4.75" x14ac:dyDescent="0.25">
      <c r="A161" s="5" t="s">
        <v>231</v>
      </c>
      <c r="B161" s="5" t="s">
        <v>252</v>
      </c>
      <c r="C161" s="5" t="s">
        <v>233</v>
      </c>
      <c r="D161" s="3" t="s">
        <v>252</v>
      </c>
      <c r="E161" s="3">
        <v>877</v>
      </c>
      <c r="F161" s="3">
        <v>712</v>
      </c>
      <c r="G161" s="3">
        <v>165</v>
      </c>
      <c r="H161" s="3" t="s">
        <v>253</v>
      </c>
      <c r="I161" s="4">
        <v>1965</v>
      </c>
      <c r="J161" s="4">
        <v>1333</v>
      </c>
      <c r="K161" s="4">
        <v>340</v>
      </c>
      <c r="L161" s="4">
        <v>242</v>
      </c>
      <c r="M161" s="4">
        <v>25</v>
      </c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4.75" x14ac:dyDescent="0.25">
      <c r="A162" s="5" t="s">
        <v>231</v>
      </c>
      <c r="B162" s="5" t="s">
        <v>254</v>
      </c>
      <c r="C162" s="5" t="s">
        <v>233</v>
      </c>
      <c r="D162" s="3" t="s">
        <v>254</v>
      </c>
      <c r="E162" s="3">
        <v>967</v>
      </c>
      <c r="F162" s="3">
        <v>731</v>
      </c>
      <c r="G162" s="3">
        <v>236</v>
      </c>
      <c r="H162" s="3" t="s">
        <v>255</v>
      </c>
      <c r="I162" s="4">
        <v>1580</v>
      </c>
      <c r="J162" s="4">
        <v>1218</v>
      </c>
      <c r="K162" s="4">
        <v>112</v>
      </c>
      <c r="L162" s="4">
        <v>198</v>
      </c>
      <c r="M162" s="4">
        <v>43</v>
      </c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36.75" x14ac:dyDescent="0.25">
      <c r="A163" s="5" t="s">
        <v>231</v>
      </c>
      <c r="B163" s="5" t="s">
        <v>256</v>
      </c>
      <c r="C163" s="5" t="s">
        <v>233</v>
      </c>
      <c r="D163" s="3" t="s">
        <v>256</v>
      </c>
      <c r="E163" s="3">
        <v>3096</v>
      </c>
      <c r="F163" s="3">
        <v>2001</v>
      </c>
      <c r="G163" s="3">
        <v>1095</v>
      </c>
      <c r="H163" s="3" t="s">
        <v>257</v>
      </c>
      <c r="I163" s="4">
        <v>1478</v>
      </c>
      <c r="J163" s="4">
        <v>984</v>
      </c>
      <c r="K163" s="4">
        <v>226</v>
      </c>
      <c r="L163" s="4">
        <v>202</v>
      </c>
      <c r="M163" s="4">
        <v>37</v>
      </c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36.75" x14ac:dyDescent="0.25">
      <c r="A164" s="5" t="s">
        <v>231</v>
      </c>
      <c r="B164" s="5" t="s">
        <v>258</v>
      </c>
      <c r="C164" s="5" t="s">
        <v>233</v>
      </c>
      <c r="D164" s="3" t="s">
        <v>258</v>
      </c>
      <c r="E164" s="3">
        <v>2107</v>
      </c>
      <c r="F164" s="3">
        <v>1621</v>
      </c>
      <c r="G164" s="3">
        <v>486</v>
      </c>
      <c r="H164" s="3" t="s">
        <v>259</v>
      </c>
      <c r="I164" s="4">
        <v>1678</v>
      </c>
      <c r="J164" s="4">
        <v>1159</v>
      </c>
      <c r="K164" s="4">
        <v>134</v>
      </c>
      <c r="L164" s="4">
        <v>337</v>
      </c>
      <c r="M164" s="4">
        <v>54</v>
      </c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4.75" x14ac:dyDescent="0.25">
      <c r="A165" s="5" t="s">
        <v>231</v>
      </c>
      <c r="B165" s="5" t="s">
        <v>260</v>
      </c>
      <c r="C165" s="5" t="s">
        <v>233</v>
      </c>
      <c r="D165" s="3" t="s">
        <v>260</v>
      </c>
      <c r="E165" s="3">
        <v>904</v>
      </c>
      <c r="F165" s="3">
        <v>733</v>
      </c>
      <c r="G165" s="3">
        <v>171</v>
      </c>
      <c r="H165" s="3" t="s">
        <v>261</v>
      </c>
      <c r="I165" s="4">
        <v>1715</v>
      </c>
      <c r="J165" s="4">
        <v>1305</v>
      </c>
      <c r="K165" s="4">
        <v>161</v>
      </c>
      <c r="L165" s="4">
        <v>210</v>
      </c>
      <c r="M165" s="4">
        <v>43</v>
      </c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48.75" x14ac:dyDescent="0.25">
      <c r="A166" s="5" t="s">
        <v>231</v>
      </c>
      <c r="B166" s="5" t="s">
        <v>262</v>
      </c>
      <c r="C166" s="5" t="s">
        <v>233</v>
      </c>
      <c r="D166" s="3" t="s">
        <v>262</v>
      </c>
      <c r="E166" s="3">
        <v>991</v>
      </c>
      <c r="F166" s="3">
        <v>674</v>
      </c>
      <c r="G166" s="3">
        <v>317</v>
      </c>
      <c r="H166" s="3" t="s">
        <v>263</v>
      </c>
      <c r="I166" s="4">
        <v>1519</v>
      </c>
      <c r="J166" s="4">
        <v>1202</v>
      </c>
      <c r="K166" s="4">
        <v>77</v>
      </c>
      <c r="L166" s="4">
        <v>201</v>
      </c>
      <c r="M166" s="4">
        <v>19</v>
      </c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4" x14ac:dyDescent="0.25">
      <c r="A167" s="5" t="s">
        <v>231</v>
      </c>
      <c r="B167" s="5" t="s">
        <v>264</v>
      </c>
      <c r="C167" s="5" t="s">
        <v>233</v>
      </c>
      <c r="D167" s="3" t="s">
        <v>264</v>
      </c>
      <c r="E167" s="3">
        <v>1149</v>
      </c>
      <c r="F167" s="3">
        <v>745</v>
      </c>
      <c r="G167" s="3">
        <v>404</v>
      </c>
      <c r="H167" s="3" t="s">
        <v>265</v>
      </c>
      <c r="I167" s="4">
        <v>1782</v>
      </c>
      <c r="J167" s="4">
        <v>1369</v>
      </c>
      <c r="K167" s="4">
        <v>93</v>
      </c>
      <c r="L167" s="4">
        <v>279</v>
      </c>
      <c r="M167" s="4">
        <v>42</v>
      </c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4.75" x14ac:dyDescent="0.25">
      <c r="A168" s="5" t="s">
        <v>231</v>
      </c>
      <c r="B168" s="5" t="s">
        <v>263</v>
      </c>
      <c r="C168" s="5" t="s">
        <v>233</v>
      </c>
      <c r="D168" s="3" t="s">
        <v>263</v>
      </c>
      <c r="E168" s="3">
        <v>951</v>
      </c>
      <c r="F168" s="3">
        <v>794</v>
      </c>
      <c r="G168" s="3">
        <v>157</v>
      </c>
      <c r="H168" s="3" t="s">
        <v>266</v>
      </c>
      <c r="I168" s="4">
        <v>1781</v>
      </c>
      <c r="J168" s="4">
        <v>1300</v>
      </c>
      <c r="K168" s="4">
        <v>166</v>
      </c>
      <c r="L168" s="4">
        <v>270</v>
      </c>
      <c r="M168" s="4">
        <v>42</v>
      </c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4.75" x14ac:dyDescent="0.25">
      <c r="A169" s="5" t="s">
        <v>231</v>
      </c>
      <c r="B169" s="5" t="s">
        <v>267</v>
      </c>
      <c r="C169" s="5" t="s">
        <v>233</v>
      </c>
      <c r="D169" s="3" t="s">
        <v>267</v>
      </c>
      <c r="E169" s="3">
        <v>892</v>
      </c>
      <c r="F169" s="3">
        <v>724</v>
      </c>
      <c r="G169" s="3">
        <v>168</v>
      </c>
      <c r="H169" s="3" t="s">
        <v>268</v>
      </c>
      <c r="I169" s="4">
        <v>1790</v>
      </c>
      <c r="J169" s="4">
        <v>1139</v>
      </c>
      <c r="K169" s="4">
        <v>310</v>
      </c>
      <c r="L169" s="4">
        <v>293</v>
      </c>
      <c r="M169" s="4">
        <v>47</v>
      </c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36.75" x14ac:dyDescent="0.25">
      <c r="A170" s="5" t="s">
        <v>231</v>
      </c>
      <c r="B170" s="5" t="s">
        <v>269</v>
      </c>
      <c r="C170" s="5" t="s">
        <v>233</v>
      </c>
      <c r="D170" s="3" t="s">
        <v>269</v>
      </c>
      <c r="E170" s="3">
        <v>967</v>
      </c>
      <c r="F170" s="3">
        <v>769</v>
      </c>
      <c r="G170" s="3">
        <v>198</v>
      </c>
      <c r="H170" s="3" t="s">
        <v>270</v>
      </c>
      <c r="I170" s="4">
        <v>1778</v>
      </c>
      <c r="J170" s="4">
        <v>1378</v>
      </c>
      <c r="K170" s="4">
        <v>124</v>
      </c>
      <c r="L170" s="4">
        <v>215</v>
      </c>
      <c r="M170" s="4">
        <v>27</v>
      </c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4.75" x14ac:dyDescent="0.25">
      <c r="A171" s="5" t="s">
        <v>231</v>
      </c>
      <c r="B171" s="5" t="s">
        <v>271</v>
      </c>
      <c r="C171" s="5" t="s">
        <v>233</v>
      </c>
      <c r="D171" s="3" t="s">
        <v>271</v>
      </c>
      <c r="E171" s="3">
        <v>2760</v>
      </c>
      <c r="F171" s="3">
        <v>1958</v>
      </c>
      <c r="G171" s="3">
        <v>802</v>
      </c>
      <c r="H171" s="3"/>
      <c r="I171" s="4"/>
      <c r="J171" s="4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36.75" x14ac:dyDescent="0.25">
      <c r="A172" s="5" t="s">
        <v>231</v>
      </c>
      <c r="B172" s="5" t="s">
        <v>272</v>
      </c>
      <c r="C172" s="5" t="s">
        <v>233</v>
      </c>
      <c r="D172" s="3" t="s">
        <v>272</v>
      </c>
      <c r="E172" s="3">
        <v>881</v>
      </c>
      <c r="F172" s="3">
        <v>686</v>
      </c>
      <c r="G172" s="3">
        <v>195</v>
      </c>
      <c r="H172" s="3"/>
      <c r="I172" s="4"/>
      <c r="J172" s="4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4" x14ac:dyDescent="0.25">
      <c r="A173" s="5"/>
      <c r="B173" s="5"/>
      <c r="C173" s="5" t="s">
        <v>233</v>
      </c>
      <c r="D173" s="3"/>
      <c r="E173" s="3">
        <f>SUM(E150:E172)</f>
        <v>34350</v>
      </c>
      <c r="F173" s="3"/>
      <c r="G173" s="3">
        <f>SUM(G150:G172)</f>
        <v>10039</v>
      </c>
      <c r="H173" s="3"/>
      <c r="I173" s="3">
        <f>SUM(I150:I172)</f>
        <v>37449</v>
      </c>
      <c r="J173" s="4"/>
      <c r="K173" s="3">
        <f t="shared" ref="K173:L173" si="3">SUM(K150:K172)</f>
        <v>4708</v>
      </c>
      <c r="L173" s="3">
        <f t="shared" si="3"/>
        <v>6135</v>
      </c>
      <c r="M173" s="8">
        <f>L173+K173</f>
        <v>10843</v>
      </c>
      <c r="N173" s="9">
        <f>I173/E173</f>
        <v>1.0902183406113537</v>
      </c>
      <c r="O173" s="10">
        <f>N173*I173</f>
        <v>40827.586637554581</v>
      </c>
      <c r="P173" s="9">
        <f>M173/G173</f>
        <v>1.0800876581332801</v>
      </c>
      <c r="Q173" s="10">
        <f>P173*M173</f>
        <v>11711.390477139157</v>
      </c>
      <c r="R173" s="9">
        <f>G173/E173</f>
        <v>0.2922561863173217</v>
      </c>
      <c r="S173" s="9">
        <f>M173/I173</f>
        <v>0.28954044166733423</v>
      </c>
      <c r="T173" s="9">
        <f>Q173/O173</f>
        <v>0.28684993264741804</v>
      </c>
      <c r="U173" s="10">
        <f>Q173-G173</f>
        <v>1672.3904771391572</v>
      </c>
      <c r="V173" s="9">
        <f>Q173/G173</f>
        <v>1.1665893492518336</v>
      </c>
    </row>
    <row r="174" spans="1:22" ht="24" x14ac:dyDescent="0.25">
      <c r="A174" s="5" t="s">
        <v>273</v>
      </c>
      <c r="B174" s="5" t="s">
        <v>274</v>
      </c>
      <c r="C174" s="5" t="s">
        <v>275</v>
      </c>
      <c r="D174" s="3" t="s">
        <v>274</v>
      </c>
      <c r="E174" s="3">
        <v>2036</v>
      </c>
      <c r="F174" s="3">
        <v>1546</v>
      </c>
      <c r="G174" s="3">
        <v>490</v>
      </c>
      <c r="H174" s="3" t="s">
        <v>276</v>
      </c>
      <c r="I174" s="4">
        <v>1663</v>
      </c>
      <c r="J174" s="4">
        <v>1115</v>
      </c>
      <c r="K174" s="4">
        <v>122</v>
      </c>
      <c r="L174" s="4">
        <v>398</v>
      </c>
      <c r="M174" s="4">
        <v>26</v>
      </c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4" x14ac:dyDescent="0.25">
      <c r="A175" s="5" t="s">
        <v>273</v>
      </c>
      <c r="B175" s="5" t="s">
        <v>277</v>
      </c>
      <c r="C175" s="5" t="s">
        <v>275</v>
      </c>
      <c r="D175" s="3" t="s">
        <v>277</v>
      </c>
      <c r="E175" s="3">
        <v>2617</v>
      </c>
      <c r="F175" s="3">
        <v>2076</v>
      </c>
      <c r="G175" s="3">
        <v>541</v>
      </c>
      <c r="H175" s="3" t="s">
        <v>274</v>
      </c>
      <c r="I175" s="4">
        <v>2063</v>
      </c>
      <c r="J175" s="4">
        <v>1369</v>
      </c>
      <c r="K175" s="4">
        <v>258</v>
      </c>
      <c r="L175" s="4">
        <v>371</v>
      </c>
      <c r="M175" s="4">
        <v>22</v>
      </c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36.75" x14ac:dyDescent="0.25">
      <c r="A176" s="5" t="s">
        <v>273</v>
      </c>
      <c r="B176" s="5" t="s">
        <v>278</v>
      </c>
      <c r="C176" s="5" t="s">
        <v>275</v>
      </c>
      <c r="D176" s="3" t="s">
        <v>278</v>
      </c>
      <c r="E176" s="3">
        <v>863</v>
      </c>
      <c r="F176" s="3">
        <v>694</v>
      </c>
      <c r="G176" s="3">
        <v>169</v>
      </c>
      <c r="H176" s="3" t="s">
        <v>279</v>
      </c>
      <c r="I176" s="4">
        <v>2030</v>
      </c>
      <c r="J176" s="4">
        <v>1505</v>
      </c>
      <c r="K176" s="4">
        <v>217</v>
      </c>
      <c r="L176" s="4">
        <v>249</v>
      </c>
      <c r="M176" s="4">
        <v>23</v>
      </c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36.75" x14ac:dyDescent="0.25">
      <c r="A177" s="5" t="s">
        <v>273</v>
      </c>
      <c r="B177" s="5" t="s">
        <v>280</v>
      </c>
      <c r="C177" s="5" t="s">
        <v>275</v>
      </c>
      <c r="D177" s="3" t="s">
        <v>280</v>
      </c>
      <c r="E177" s="3">
        <v>1524</v>
      </c>
      <c r="F177" s="3">
        <v>1129</v>
      </c>
      <c r="G177" s="3">
        <v>395</v>
      </c>
      <c r="H177" s="3" t="s">
        <v>281</v>
      </c>
      <c r="I177" s="4">
        <v>1726</v>
      </c>
      <c r="J177" s="4">
        <v>1345</v>
      </c>
      <c r="K177" s="4">
        <v>139</v>
      </c>
      <c r="L177" s="4">
        <v>185</v>
      </c>
      <c r="M177" s="4">
        <v>34</v>
      </c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6.75" x14ac:dyDescent="0.25">
      <c r="A178" s="5" t="s">
        <v>273</v>
      </c>
      <c r="B178" s="5" t="s">
        <v>282</v>
      </c>
      <c r="C178" s="5" t="s">
        <v>275</v>
      </c>
      <c r="D178" s="3" t="s">
        <v>282</v>
      </c>
      <c r="E178" s="3">
        <v>1696</v>
      </c>
      <c r="F178" s="3">
        <v>1244</v>
      </c>
      <c r="G178" s="3">
        <v>452</v>
      </c>
      <c r="H178" s="3" t="s">
        <v>283</v>
      </c>
      <c r="I178" s="4">
        <v>2124</v>
      </c>
      <c r="J178" s="4">
        <v>1050</v>
      </c>
      <c r="K178" s="4">
        <v>457</v>
      </c>
      <c r="L178" s="4">
        <v>557</v>
      </c>
      <c r="M178" s="4">
        <v>47</v>
      </c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36.75" x14ac:dyDescent="0.25">
      <c r="A179" s="5" t="s">
        <v>273</v>
      </c>
      <c r="B179" s="5" t="s">
        <v>284</v>
      </c>
      <c r="C179" s="5" t="s">
        <v>275</v>
      </c>
      <c r="D179" s="3" t="s">
        <v>284</v>
      </c>
      <c r="E179" s="3">
        <v>1633</v>
      </c>
      <c r="F179" s="3">
        <v>1268</v>
      </c>
      <c r="G179" s="3">
        <v>365</v>
      </c>
      <c r="H179" s="3" t="s">
        <v>285</v>
      </c>
      <c r="I179" s="4">
        <v>840</v>
      </c>
      <c r="J179" s="4">
        <v>605</v>
      </c>
      <c r="K179" s="4">
        <v>101</v>
      </c>
      <c r="L179" s="4">
        <v>124</v>
      </c>
      <c r="M179" s="4">
        <v>41</v>
      </c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36.75" x14ac:dyDescent="0.25">
      <c r="A180" s="5" t="s">
        <v>273</v>
      </c>
      <c r="B180" s="5" t="s">
        <v>286</v>
      </c>
      <c r="C180" s="5" t="s">
        <v>275</v>
      </c>
      <c r="D180" s="3" t="s">
        <v>286</v>
      </c>
      <c r="E180" s="3">
        <v>850</v>
      </c>
      <c r="F180" s="3">
        <v>544</v>
      </c>
      <c r="G180" s="3">
        <v>306</v>
      </c>
      <c r="H180" s="3" t="s">
        <v>287</v>
      </c>
      <c r="I180" s="4">
        <v>2006</v>
      </c>
      <c r="J180" s="4">
        <v>1391</v>
      </c>
      <c r="K180" s="4">
        <v>354</v>
      </c>
      <c r="L180" s="4">
        <v>221</v>
      </c>
      <c r="M180" s="4">
        <v>35</v>
      </c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4.75" x14ac:dyDescent="0.25">
      <c r="A181" s="5" t="s">
        <v>273</v>
      </c>
      <c r="B181" s="5" t="s">
        <v>285</v>
      </c>
      <c r="C181" s="5" t="s">
        <v>275</v>
      </c>
      <c r="D181" s="3" t="s">
        <v>285</v>
      </c>
      <c r="E181" s="3">
        <v>1976</v>
      </c>
      <c r="F181" s="3">
        <v>1308</v>
      </c>
      <c r="G181" s="3">
        <v>668</v>
      </c>
      <c r="H181" s="3" t="s">
        <v>288</v>
      </c>
      <c r="I181" s="4">
        <v>1667</v>
      </c>
      <c r="J181" s="4">
        <v>1156</v>
      </c>
      <c r="K181" s="4">
        <v>182</v>
      </c>
      <c r="L181" s="4">
        <v>282</v>
      </c>
      <c r="M181" s="4">
        <v>54</v>
      </c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36.75" x14ac:dyDescent="0.25">
      <c r="A182" s="5" t="s">
        <v>273</v>
      </c>
      <c r="B182" s="5" t="s">
        <v>289</v>
      </c>
      <c r="C182" s="5" t="s">
        <v>275</v>
      </c>
      <c r="D182" s="3" t="s">
        <v>289</v>
      </c>
      <c r="E182" s="3">
        <v>1812</v>
      </c>
      <c r="F182" s="3">
        <v>1199</v>
      </c>
      <c r="G182" s="3">
        <v>613</v>
      </c>
      <c r="H182" s="3" t="s">
        <v>290</v>
      </c>
      <c r="I182" s="4">
        <v>1690</v>
      </c>
      <c r="J182" s="4">
        <v>1180</v>
      </c>
      <c r="K182" s="4">
        <v>217</v>
      </c>
      <c r="L182" s="4">
        <v>252</v>
      </c>
      <c r="M182" s="4">
        <v>22</v>
      </c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4.75" x14ac:dyDescent="0.25">
      <c r="A183" s="5" t="s">
        <v>273</v>
      </c>
      <c r="B183" s="5" t="s">
        <v>291</v>
      </c>
      <c r="C183" s="5" t="s">
        <v>275</v>
      </c>
      <c r="D183" s="3" t="s">
        <v>291</v>
      </c>
      <c r="E183" s="3">
        <v>2574</v>
      </c>
      <c r="F183" s="3">
        <v>1773</v>
      </c>
      <c r="G183" s="3">
        <v>801</v>
      </c>
      <c r="H183" s="3" t="s">
        <v>292</v>
      </c>
      <c r="I183" s="4">
        <v>2100</v>
      </c>
      <c r="J183" s="4">
        <v>1437</v>
      </c>
      <c r="K183" s="4">
        <v>256</v>
      </c>
      <c r="L183" s="4">
        <v>348</v>
      </c>
      <c r="M183" s="4">
        <v>41</v>
      </c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4.75" x14ac:dyDescent="0.25">
      <c r="A184" s="5" t="s">
        <v>273</v>
      </c>
      <c r="B184" s="5" t="s">
        <v>293</v>
      </c>
      <c r="C184" s="5" t="s">
        <v>275</v>
      </c>
      <c r="D184" s="3" t="s">
        <v>293</v>
      </c>
      <c r="E184" s="3">
        <v>802</v>
      </c>
      <c r="F184" s="3">
        <v>653</v>
      </c>
      <c r="G184" s="3">
        <v>149</v>
      </c>
      <c r="H184" s="3" t="s">
        <v>294</v>
      </c>
      <c r="I184" s="4">
        <v>1534</v>
      </c>
      <c r="J184" s="4">
        <v>1075</v>
      </c>
      <c r="K184" s="4">
        <v>177</v>
      </c>
      <c r="L184" s="4">
        <v>249</v>
      </c>
      <c r="M184" s="4">
        <v>36</v>
      </c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36.75" x14ac:dyDescent="0.25">
      <c r="A185" s="5" t="s">
        <v>273</v>
      </c>
      <c r="B185" s="5" t="s">
        <v>295</v>
      </c>
      <c r="C185" s="5" t="s">
        <v>275</v>
      </c>
      <c r="D185" s="3" t="s">
        <v>295</v>
      </c>
      <c r="E185" s="3">
        <v>1581</v>
      </c>
      <c r="F185" s="3">
        <v>1228</v>
      </c>
      <c r="G185" s="3">
        <v>353</v>
      </c>
      <c r="H185" s="3" t="s">
        <v>296</v>
      </c>
      <c r="I185" s="4">
        <v>1978</v>
      </c>
      <c r="J185" s="4">
        <v>1485</v>
      </c>
      <c r="K185" s="4">
        <v>161</v>
      </c>
      <c r="L185" s="4">
        <v>293</v>
      </c>
      <c r="M185" s="4">
        <v>38</v>
      </c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4" x14ac:dyDescent="0.25">
      <c r="A186" s="5" t="s">
        <v>273</v>
      </c>
      <c r="B186" s="5" t="s">
        <v>297</v>
      </c>
      <c r="C186" s="5" t="s">
        <v>275</v>
      </c>
      <c r="D186" s="3" t="s">
        <v>297</v>
      </c>
      <c r="E186" s="3">
        <v>886</v>
      </c>
      <c r="F186" s="3">
        <v>588</v>
      </c>
      <c r="G186" s="3">
        <v>298</v>
      </c>
      <c r="H186" s="3" t="s">
        <v>298</v>
      </c>
      <c r="I186" s="4">
        <v>2155</v>
      </c>
      <c r="J186" s="4">
        <v>1525</v>
      </c>
      <c r="K186" s="4">
        <v>283</v>
      </c>
      <c r="L186" s="4">
        <v>283</v>
      </c>
      <c r="M186" s="4">
        <v>46</v>
      </c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4.75" x14ac:dyDescent="0.25">
      <c r="A187" s="5" t="s">
        <v>273</v>
      </c>
      <c r="B187" s="5" t="s">
        <v>299</v>
      </c>
      <c r="C187" s="5" t="s">
        <v>275</v>
      </c>
      <c r="D187" s="3" t="s">
        <v>299</v>
      </c>
      <c r="E187" s="3">
        <v>892</v>
      </c>
      <c r="F187" s="3">
        <v>579</v>
      </c>
      <c r="G187" s="3">
        <v>313</v>
      </c>
      <c r="H187" s="3" t="s">
        <v>300</v>
      </c>
      <c r="I187" s="4">
        <v>1516</v>
      </c>
      <c r="J187" s="4">
        <v>1278</v>
      </c>
      <c r="K187" s="4">
        <v>37</v>
      </c>
      <c r="L187" s="4">
        <v>176</v>
      </c>
      <c r="M187" s="4">
        <v>30</v>
      </c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4.75" x14ac:dyDescent="0.25">
      <c r="A188" s="5" t="s">
        <v>273</v>
      </c>
      <c r="B188" s="5" t="s">
        <v>300</v>
      </c>
      <c r="C188" s="5" t="s">
        <v>275</v>
      </c>
      <c r="D188" s="3" t="s">
        <v>300</v>
      </c>
      <c r="E188" s="3">
        <v>1591</v>
      </c>
      <c r="F188" s="3">
        <v>1202</v>
      </c>
      <c r="G188" s="3">
        <v>389</v>
      </c>
      <c r="H188" s="3" t="s">
        <v>301</v>
      </c>
      <c r="I188" s="4">
        <v>1587</v>
      </c>
      <c r="J188" s="4">
        <v>1166</v>
      </c>
      <c r="K188" s="4">
        <v>262</v>
      </c>
      <c r="L188" s="4">
        <v>139</v>
      </c>
      <c r="M188" s="4">
        <v>33</v>
      </c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4.75" x14ac:dyDescent="0.25">
      <c r="A189" s="5" t="s">
        <v>273</v>
      </c>
      <c r="B189" s="5" t="s">
        <v>301</v>
      </c>
      <c r="C189" s="5" t="s">
        <v>275</v>
      </c>
      <c r="D189" s="3" t="s">
        <v>301</v>
      </c>
      <c r="E189" s="3">
        <v>1592</v>
      </c>
      <c r="F189" s="3">
        <v>1144</v>
      </c>
      <c r="G189" s="3">
        <v>448</v>
      </c>
      <c r="H189" s="3" t="s">
        <v>302</v>
      </c>
      <c r="I189" s="4">
        <v>1867</v>
      </c>
      <c r="J189" s="4">
        <v>1346</v>
      </c>
      <c r="K189" s="4">
        <v>237</v>
      </c>
      <c r="L189" s="4">
        <v>250</v>
      </c>
      <c r="M189" s="4">
        <v>36</v>
      </c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4.75" x14ac:dyDescent="0.25">
      <c r="A190" s="5" t="s">
        <v>273</v>
      </c>
      <c r="B190" s="5" t="s">
        <v>302</v>
      </c>
      <c r="C190" s="5" t="s">
        <v>275</v>
      </c>
      <c r="D190" s="3" t="s">
        <v>302</v>
      </c>
      <c r="E190" s="3">
        <v>1350</v>
      </c>
      <c r="F190" s="3">
        <v>1034</v>
      </c>
      <c r="G190" s="3">
        <v>316</v>
      </c>
      <c r="H190" s="3" t="s">
        <v>303</v>
      </c>
      <c r="I190" s="4">
        <v>2104</v>
      </c>
      <c r="J190" s="4">
        <v>1413</v>
      </c>
      <c r="K190" s="4">
        <v>338</v>
      </c>
      <c r="L190" s="4">
        <v>279</v>
      </c>
      <c r="M190" s="4">
        <v>12</v>
      </c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4.75" x14ac:dyDescent="0.25">
      <c r="A191" s="5" t="s">
        <v>273</v>
      </c>
      <c r="B191" s="5" t="s">
        <v>303</v>
      </c>
      <c r="C191" s="5" t="s">
        <v>275</v>
      </c>
      <c r="D191" s="3" t="s">
        <v>303</v>
      </c>
      <c r="E191" s="3">
        <v>1614</v>
      </c>
      <c r="F191" s="3">
        <v>1389</v>
      </c>
      <c r="G191" s="3">
        <v>225</v>
      </c>
      <c r="H191" s="3" t="s">
        <v>304</v>
      </c>
      <c r="I191" s="4">
        <v>1954</v>
      </c>
      <c r="J191" s="4">
        <v>1534</v>
      </c>
      <c r="K191" s="4">
        <v>150</v>
      </c>
      <c r="L191" s="4">
        <v>224</v>
      </c>
      <c r="M191" s="4">
        <v>30</v>
      </c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36.75" x14ac:dyDescent="0.25">
      <c r="A192" s="5" t="s">
        <v>273</v>
      </c>
      <c r="B192" s="5" t="s">
        <v>305</v>
      </c>
      <c r="C192" s="5" t="s">
        <v>275</v>
      </c>
      <c r="D192" s="3" t="s">
        <v>305</v>
      </c>
      <c r="E192" s="3">
        <v>1841</v>
      </c>
      <c r="F192" s="3">
        <v>1457</v>
      </c>
      <c r="G192" s="3">
        <v>384</v>
      </c>
      <c r="H192" s="3" t="s">
        <v>306</v>
      </c>
      <c r="I192" s="4">
        <v>1821</v>
      </c>
      <c r="J192" s="4">
        <v>1359</v>
      </c>
      <c r="K192" s="4">
        <v>143</v>
      </c>
      <c r="L192" s="4">
        <v>287</v>
      </c>
      <c r="M192" s="4">
        <v>24</v>
      </c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4.75" x14ac:dyDescent="0.25">
      <c r="A193" s="5" t="s">
        <v>273</v>
      </c>
      <c r="B193" s="5" t="s">
        <v>306</v>
      </c>
      <c r="C193" s="5" t="s">
        <v>275</v>
      </c>
      <c r="D193" s="3" t="s">
        <v>306</v>
      </c>
      <c r="E193" s="3">
        <v>769</v>
      </c>
      <c r="F193" s="3">
        <v>520</v>
      </c>
      <c r="G193" s="3">
        <v>249</v>
      </c>
      <c r="H193" s="3" t="s">
        <v>307</v>
      </c>
      <c r="I193" s="4">
        <v>1727</v>
      </c>
      <c r="J193" s="4">
        <v>1038</v>
      </c>
      <c r="K193" s="4">
        <v>413</v>
      </c>
      <c r="L193" s="4">
        <v>250</v>
      </c>
      <c r="M193" s="4">
        <v>64</v>
      </c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4.75" x14ac:dyDescent="0.25">
      <c r="A194" s="5" t="s">
        <v>273</v>
      </c>
      <c r="B194" s="5" t="s">
        <v>307</v>
      </c>
      <c r="C194" s="5" t="s">
        <v>275</v>
      </c>
      <c r="D194" s="3" t="s">
        <v>307</v>
      </c>
      <c r="E194" s="3">
        <v>1674</v>
      </c>
      <c r="F194" s="3">
        <v>1078</v>
      </c>
      <c r="G194" s="3">
        <v>596</v>
      </c>
      <c r="H194" s="3" t="s">
        <v>308</v>
      </c>
      <c r="I194" s="4">
        <v>1673</v>
      </c>
      <c r="J194" s="4">
        <v>1271</v>
      </c>
      <c r="K194" s="4">
        <v>85</v>
      </c>
      <c r="L194" s="4">
        <v>304</v>
      </c>
      <c r="M194" s="4">
        <v>68</v>
      </c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4.75" x14ac:dyDescent="0.25">
      <c r="A195" s="5" t="s">
        <v>273</v>
      </c>
      <c r="B195" s="5" t="s">
        <v>308</v>
      </c>
      <c r="C195" s="5" t="s">
        <v>275</v>
      </c>
      <c r="D195" s="3" t="s">
        <v>308</v>
      </c>
      <c r="E195" s="3">
        <v>1653</v>
      </c>
      <c r="F195" s="3">
        <v>1352</v>
      </c>
      <c r="G195" s="3">
        <v>301</v>
      </c>
      <c r="H195" s="3"/>
      <c r="I195" s="4"/>
      <c r="J195" s="4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4.75" x14ac:dyDescent="0.25">
      <c r="A196" s="5" t="s">
        <v>309</v>
      </c>
      <c r="B196" s="5" t="s">
        <v>292</v>
      </c>
      <c r="C196" s="5" t="s">
        <v>275</v>
      </c>
      <c r="D196" s="3" t="s">
        <v>292</v>
      </c>
      <c r="E196" s="3">
        <v>1948</v>
      </c>
      <c r="F196" s="3">
        <v>1467</v>
      </c>
      <c r="G196" s="3">
        <v>481</v>
      </c>
      <c r="H196" s="3"/>
      <c r="I196" s="4"/>
      <c r="J196" s="4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4" x14ac:dyDescent="0.25">
      <c r="A197" s="5"/>
      <c r="B197" s="5"/>
      <c r="C197" s="5" t="s">
        <v>275</v>
      </c>
      <c r="D197" s="3"/>
      <c r="E197" s="3">
        <f>SUM(E174:E196)</f>
        <v>35774</v>
      </c>
      <c r="F197" s="3"/>
      <c r="G197" s="3">
        <f>SUM(G174:G196)</f>
        <v>9302</v>
      </c>
      <c r="H197" s="3"/>
      <c r="I197" s="3">
        <f>SUM(I174:I196)</f>
        <v>37825</v>
      </c>
      <c r="J197" s="4"/>
      <c r="K197" s="3">
        <f t="shared" ref="K197:L197" si="4">SUM(K174:K196)</f>
        <v>4589</v>
      </c>
      <c r="L197" s="3">
        <f t="shared" si="4"/>
        <v>5721</v>
      </c>
      <c r="M197" s="8">
        <f>L197+K197</f>
        <v>10310</v>
      </c>
      <c r="N197" s="9">
        <f>I197/E197</f>
        <v>1.0573321406608152</v>
      </c>
      <c r="O197" s="10">
        <f>N197*I197</f>
        <v>39993.58822049533</v>
      </c>
      <c r="P197" s="9">
        <f>M197/G197</f>
        <v>1.1083637927327457</v>
      </c>
      <c r="Q197" s="10">
        <f>P197*M197</f>
        <v>11427.230703074607</v>
      </c>
      <c r="R197" s="9">
        <f>G197/E197</f>
        <v>0.26002124447923075</v>
      </c>
      <c r="S197" s="9">
        <f>M197/I197</f>
        <v>0.27257105089226702</v>
      </c>
      <c r="T197" s="9">
        <f>Q197/O197</f>
        <v>0.28572656797067653</v>
      </c>
      <c r="U197" s="10">
        <f>Q197-G197</f>
        <v>2125.2307030746069</v>
      </c>
      <c r="V197" s="9">
        <f>Q197/G197</f>
        <v>1.2284702970409167</v>
      </c>
    </row>
    <row r="198" spans="1:22" ht="24.75" x14ac:dyDescent="0.25">
      <c r="A198" s="5" t="s">
        <v>310</v>
      </c>
      <c r="B198" s="5" t="s">
        <v>311</v>
      </c>
      <c r="C198" s="5" t="s">
        <v>312</v>
      </c>
      <c r="D198" s="3" t="s">
        <v>311</v>
      </c>
      <c r="E198" s="3">
        <v>2393</v>
      </c>
      <c r="F198" s="3">
        <v>1561</v>
      </c>
      <c r="G198" s="3">
        <v>832</v>
      </c>
      <c r="H198" s="3" t="s">
        <v>313</v>
      </c>
      <c r="I198" s="4">
        <v>2557</v>
      </c>
      <c r="J198" s="4">
        <v>915</v>
      </c>
      <c r="K198" s="4">
        <v>715</v>
      </c>
      <c r="L198" s="4">
        <v>878</v>
      </c>
      <c r="M198" s="4">
        <v>31</v>
      </c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4.75" x14ac:dyDescent="0.25">
      <c r="A199" s="5" t="s">
        <v>310</v>
      </c>
      <c r="B199" s="5" t="s">
        <v>314</v>
      </c>
      <c r="C199" s="5" t="s">
        <v>312</v>
      </c>
      <c r="D199" s="3" t="s">
        <v>314</v>
      </c>
      <c r="E199" s="3">
        <v>2509</v>
      </c>
      <c r="F199" s="3">
        <v>1432</v>
      </c>
      <c r="G199" s="3">
        <v>1077</v>
      </c>
      <c r="H199" s="3" t="s">
        <v>315</v>
      </c>
      <c r="I199" s="4">
        <v>6197</v>
      </c>
      <c r="J199" s="4">
        <v>4368</v>
      </c>
      <c r="K199" s="4">
        <v>954</v>
      </c>
      <c r="L199" s="4">
        <v>796</v>
      </c>
      <c r="M199" s="4">
        <v>31</v>
      </c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4.75" x14ac:dyDescent="0.25">
      <c r="A200" s="5" t="s">
        <v>310</v>
      </c>
      <c r="B200" s="5" t="s">
        <v>316</v>
      </c>
      <c r="C200" s="5" t="s">
        <v>312</v>
      </c>
      <c r="D200" s="3" t="s">
        <v>316</v>
      </c>
      <c r="E200" s="3">
        <v>1711</v>
      </c>
      <c r="F200" s="3">
        <v>1524</v>
      </c>
      <c r="G200" s="3">
        <v>187</v>
      </c>
      <c r="H200" s="3" t="s">
        <v>317</v>
      </c>
      <c r="I200" s="4">
        <v>2060</v>
      </c>
      <c r="J200" s="4">
        <v>1476</v>
      </c>
      <c r="K200" s="4">
        <v>303</v>
      </c>
      <c r="L200" s="4">
        <v>257</v>
      </c>
      <c r="M200" s="4">
        <v>7</v>
      </c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4.75" x14ac:dyDescent="0.25">
      <c r="A201" s="5" t="s">
        <v>310</v>
      </c>
      <c r="B201" s="5" t="s">
        <v>318</v>
      </c>
      <c r="C201" s="5" t="s">
        <v>312</v>
      </c>
      <c r="D201" s="3" t="s">
        <v>318</v>
      </c>
      <c r="E201" s="3">
        <v>1779</v>
      </c>
      <c r="F201" s="3">
        <v>1176</v>
      </c>
      <c r="G201" s="3">
        <v>603</v>
      </c>
      <c r="H201" s="3" t="s">
        <v>319</v>
      </c>
      <c r="I201" s="4">
        <v>4843</v>
      </c>
      <c r="J201" s="4">
        <v>2675</v>
      </c>
      <c r="K201" s="4">
        <v>714</v>
      </c>
      <c r="L201" s="4">
        <v>1396</v>
      </c>
      <c r="M201" s="4">
        <v>10</v>
      </c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4.75" x14ac:dyDescent="0.25">
      <c r="A202" s="5" t="s">
        <v>310</v>
      </c>
      <c r="B202" s="5" t="s">
        <v>320</v>
      </c>
      <c r="C202" s="5" t="s">
        <v>312</v>
      </c>
      <c r="D202" s="3" t="s">
        <v>320</v>
      </c>
      <c r="E202" s="3">
        <v>1836</v>
      </c>
      <c r="F202" s="3">
        <v>1209</v>
      </c>
      <c r="G202" s="3">
        <v>627</v>
      </c>
      <c r="H202" s="3" t="s">
        <v>321</v>
      </c>
      <c r="I202" s="4">
        <v>2303</v>
      </c>
      <c r="J202" s="4">
        <v>1046</v>
      </c>
      <c r="K202" s="4">
        <v>814</v>
      </c>
      <c r="L202" s="4">
        <v>392</v>
      </c>
      <c r="M202" s="4">
        <v>26</v>
      </c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4.75" x14ac:dyDescent="0.25">
      <c r="A203" s="5" t="s">
        <v>310</v>
      </c>
      <c r="B203" s="5" t="s">
        <v>322</v>
      </c>
      <c r="C203" s="5" t="s">
        <v>312</v>
      </c>
      <c r="D203" s="3" t="s">
        <v>322</v>
      </c>
      <c r="E203" s="3">
        <v>784</v>
      </c>
      <c r="F203" s="3">
        <v>610</v>
      </c>
      <c r="G203" s="3">
        <v>174</v>
      </c>
      <c r="H203" s="3" t="s">
        <v>323</v>
      </c>
      <c r="I203" s="4">
        <v>4447</v>
      </c>
      <c r="J203" s="4">
        <v>2955</v>
      </c>
      <c r="K203" s="4">
        <v>792</v>
      </c>
      <c r="L203" s="4">
        <v>642</v>
      </c>
      <c r="M203" s="4">
        <v>20</v>
      </c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4.75" x14ac:dyDescent="0.25">
      <c r="A204" s="5" t="s">
        <v>310</v>
      </c>
      <c r="B204" s="5" t="s">
        <v>324</v>
      </c>
      <c r="C204" s="5" t="s">
        <v>312</v>
      </c>
      <c r="D204" s="3" t="s">
        <v>324</v>
      </c>
      <c r="E204" s="3">
        <v>1751</v>
      </c>
      <c r="F204" s="3">
        <v>909</v>
      </c>
      <c r="G204" s="3">
        <v>842</v>
      </c>
      <c r="H204" s="3" t="s">
        <v>325</v>
      </c>
      <c r="I204" s="4">
        <v>3284</v>
      </c>
      <c r="J204" s="4">
        <v>2774</v>
      </c>
      <c r="K204" s="4">
        <v>142</v>
      </c>
      <c r="L204" s="4">
        <v>308</v>
      </c>
      <c r="M204" s="4">
        <v>28</v>
      </c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4.75" x14ac:dyDescent="0.25">
      <c r="A205" s="5" t="s">
        <v>310</v>
      </c>
      <c r="B205" s="5" t="s">
        <v>325</v>
      </c>
      <c r="C205" s="5" t="s">
        <v>312</v>
      </c>
      <c r="D205" s="3" t="s">
        <v>325</v>
      </c>
      <c r="E205" s="3">
        <v>2414</v>
      </c>
      <c r="F205" s="3">
        <v>2203</v>
      </c>
      <c r="G205" s="3">
        <v>211</v>
      </c>
      <c r="H205" s="3" t="s">
        <v>326</v>
      </c>
      <c r="I205" s="4">
        <v>1959</v>
      </c>
      <c r="J205" s="4">
        <v>1761</v>
      </c>
      <c r="K205" s="4">
        <v>37</v>
      </c>
      <c r="L205" s="4">
        <v>150</v>
      </c>
      <c r="M205" s="4">
        <v>26</v>
      </c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36.75" x14ac:dyDescent="0.25">
      <c r="A206" s="5" t="s">
        <v>310</v>
      </c>
      <c r="B206" s="5" t="s">
        <v>327</v>
      </c>
      <c r="C206" s="5" t="s">
        <v>312</v>
      </c>
      <c r="D206" s="3" t="s">
        <v>326</v>
      </c>
      <c r="E206" s="3">
        <v>2409</v>
      </c>
      <c r="F206" s="3">
        <v>2230</v>
      </c>
      <c r="G206" s="3">
        <v>179</v>
      </c>
      <c r="H206" s="3" t="s">
        <v>328</v>
      </c>
      <c r="I206" s="4">
        <v>4179</v>
      </c>
      <c r="J206" s="4">
        <v>2663</v>
      </c>
      <c r="K206" s="4">
        <v>822</v>
      </c>
      <c r="L206" s="4">
        <v>596</v>
      </c>
      <c r="M206" s="4">
        <v>60</v>
      </c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36.75" x14ac:dyDescent="0.25">
      <c r="A207" s="5" t="s">
        <v>310</v>
      </c>
      <c r="B207" s="5" t="s">
        <v>329</v>
      </c>
      <c r="C207" s="5" t="s">
        <v>312</v>
      </c>
      <c r="D207" s="3"/>
      <c r="E207" s="3"/>
      <c r="F207" s="3"/>
      <c r="G207" s="3"/>
      <c r="H207" s="3" t="s">
        <v>330</v>
      </c>
      <c r="I207" s="4">
        <v>3765</v>
      </c>
      <c r="J207" s="4">
        <v>2937</v>
      </c>
      <c r="K207" s="4">
        <v>177</v>
      </c>
      <c r="L207" s="4">
        <v>588</v>
      </c>
      <c r="M207" s="4">
        <v>15</v>
      </c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4.75" x14ac:dyDescent="0.25">
      <c r="A208" s="5" t="s">
        <v>310</v>
      </c>
      <c r="B208" s="5" t="s">
        <v>331</v>
      </c>
      <c r="C208" s="5" t="s">
        <v>312</v>
      </c>
      <c r="D208" s="3" t="s">
        <v>331</v>
      </c>
      <c r="E208" s="3">
        <v>2301</v>
      </c>
      <c r="F208" s="3">
        <v>1402</v>
      </c>
      <c r="G208" s="3">
        <v>899</v>
      </c>
      <c r="H208" s="3" t="s">
        <v>332</v>
      </c>
      <c r="I208" s="4">
        <v>1757</v>
      </c>
      <c r="J208" s="4">
        <v>1538</v>
      </c>
      <c r="K208" s="4">
        <v>44</v>
      </c>
      <c r="L208" s="4">
        <v>156</v>
      </c>
      <c r="M208" s="4">
        <v>17</v>
      </c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4.75" x14ac:dyDescent="0.25">
      <c r="A209" s="5" t="s">
        <v>310</v>
      </c>
      <c r="B209" s="5" t="s">
        <v>332</v>
      </c>
      <c r="C209" s="5" t="s">
        <v>312</v>
      </c>
      <c r="D209" s="3" t="s">
        <v>332</v>
      </c>
      <c r="E209" s="3">
        <v>1711</v>
      </c>
      <c r="F209" s="3">
        <v>1570</v>
      </c>
      <c r="G209" s="3">
        <v>141</v>
      </c>
      <c r="H209" s="3" t="s">
        <v>333</v>
      </c>
      <c r="I209" s="4">
        <v>1995</v>
      </c>
      <c r="J209" s="4">
        <v>1794</v>
      </c>
      <c r="K209" s="4">
        <v>50</v>
      </c>
      <c r="L209" s="4">
        <v>139</v>
      </c>
      <c r="M209" s="4">
        <v>17</v>
      </c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4.75" x14ac:dyDescent="0.25">
      <c r="A210" s="5" t="s">
        <v>310</v>
      </c>
      <c r="B210" s="5" t="s">
        <v>334</v>
      </c>
      <c r="C210" s="5" t="s">
        <v>312</v>
      </c>
      <c r="D210" s="3" t="s">
        <v>334</v>
      </c>
      <c r="E210" s="3">
        <v>2471</v>
      </c>
      <c r="F210" s="3">
        <v>1311</v>
      </c>
      <c r="G210" s="3">
        <v>1160</v>
      </c>
      <c r="H210" s="3" t="s">
        <v>335</v>
      </c>
      <c r="I210" s="4">
        <v>3927</v>
      </c>
      <c r="J210" s="4">
        <v>3525</v>
      </c>
      <c r="K210" s="4">
        <v>156</v>
      </c>
      <c r="L210" s="4">
        <v>214</v>
      </c>
      <c r="M210" s="4">
        <v>57</v>
      </c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4.75" x14ac:dyDescent="0.25">
      <c r="A211" s="5" t="s">
        <v>310</v>
      </c>
      <c r="B211" s="5" t="s">
        <v>336</v>
      </c>
      <c r="C211" s="5" t="s">
        <v>312</v>
      </c>
      <c r="D211" s="3" t="s">
        <v>336</v>
      </c>
      <c r="E211" s="3">
        <v>2381</v>
      </c>
      <c r="F211" s="3">
        <v>1698</v>
      </c>
      <c r="G211" s="3">
        <v>683</v>
      </c>
      <c r="H211" s="3" t="s">
        <v>337</v>
      </c>
      <c r="I211" s="4">
        <v>2067</v>
      </c>
      <c r="J211" s="4">
        <v>1741</v>
      </c>
      <c r="K211" s="4">
        <v>64</v>
      </c>
      <c r="L211" s="4">
        <v>239</v>
      </c>
      <c r="M211" s="4">
        <v>12</v>
      </c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4" x14ac:dyDescent="0.25">
      <c r="A212" s="5" t="s">
        <v>310</v>
      </c>
      <c r="B212" s="5" t="s">
        <v>338</v>
      </c>
      <c r="C212" s="5" t="s">
        <v>312</v>
      </c>
      <c r="D212" s="3" t="s">
        <v>338</v>
      </c>
      <c r="E212" s="3">
        <v>1678</v>
      </c>
      <c r="F212" s="3">
        <v>1606</v>
      </c>
      <c r="G212" s="3">
        <v>72</v>
      </c>
      <c r="H212" s="3"/>
      <c r="I212" s="4"/>
      <c r="J212" s="4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4" x14ac:dyDescent="0.25">
      <c r="A213" s="5" t="s">
        <v>310</v>
      </c>
      <c r="B213" s="5" t="s">
        <v>339</v>
      </c>
      <c r="C213" s="5" t="s">
        <v>312</v>
      </c>
      <c r="D213" s="3" t="s">
        <v>339</v>
      </c>
      <c r="E213" s="3">
        <v>1651</v>
      </c>
      <c r="F213" s="3">
        <v>1117</v>
      </c>
      <c r="G213" s="3">
        <v>534</v>
      </c>
      <c r="H213" s="3"/>
      <c r="I213" s="4"/>
      <c r="J213" s="4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4" x14ac:dyDescent="0.25">
      <c r="A214" s="5" t="s">
        <v>310</v>
      </c>
      <c r="B214" s="5" t="s">
        <v>340</v>
      </c>
      <c r="C214" s="5" t="s">
        <v>312</v>
      </c>
      <c r="D214" s="3" t="s">
        <v>340</v>
      </c>
      <c r="E214" s="3">
        <v>2428</v>
      </c>
      <c r="F214" s="3">
        <v>2134</v>
      </c>
      <c r="G214" s="3">
        <v>294</v>
      </c>
      <c r="H214" s="3"/>
      <c r="I214" s="4"/>
      <c r="J214" s="4"/>
      <c r="K214" s="4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4.75" x14ac:dyDescent="0.25">
      <c r="A215" s="5" t="s">
        <v>310</v>
      </c>
      <c r="B215" s="5" t="s">
        <v>341</v>
      </c>
      <c r="C215" s="5" t="s">
        <v>312</v>
      </c>
      <c r="D215" s="3" t="s">
        <v>341</v>
      </c>
      <c r="E215" s="3">
        <v>1436</v>
      </c>
      <c r="F215" s="3">
        <v>1163</v>
      </c>
      <c r="G215" s="3">
        <v>273</v>
      </c>
      <c r="H215" s="3"/>
      <c r="I215" s="4"/>
      <c r="J215" s="4"/>
      <c r="K215" s="4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4.75" x14ac:dyDescent="0.25">
      <c r="A216" s="5" t="s">
        <v>310</v>
      </c>
      <c r="B216" s="5" t="s">
        <v>342</v>
      </c>
      <c r="C216" s="5" t="s">
        <v>312</v>
      </c>
      <c r="D216" s="3" t="s">
        <v>342</v>
      </c>
      <c r="E216" s="3">
        <v>1442</v>
      </c>
      <c r="F216" s="3">
        <v>1416</v>
      </c>
      <c r="G216" s="3">
        <v>26</v>
      </c>
      <c r="H216" s="3"/>
      <c r="I216" s="4"/>
      <c r="J216" s="4"/>
      <c r="K216" s="4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4" x14ac:dyDescent="0.25">
      <c r="A217" s="5" t="s">
        <v>310</v>
      </c>
      <c r="B217" s="5" t="s">
        <v>343</v>
      </c>
      <c r="C217" s="5" t="s">
        <v>312</v>
      </c>
      <c r="D217" s="3" t="s">
        <v>343</v>
      </c>
      <c r="E217" s="3">
        <v>964</v>
      </c>
      <c r="F217" s="3">
        <v>855</v>
      </c>
      <c r="G217" s="3">
        <v>109</v>
      </c>
      <c r="H217" s="3"/>
      <c r="I217" s="4"/>
      <c r="J217" s="4"/>
      <c r="K217" s="4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4.75" x14ac:dyDescent="0.25">
      <c r="A218" s="5" t="s">
        <v>310</v>
      </c>
      <c r="B218" s="5" t="s">
        <v>344</v>
      </c>
      <c r="C218" s="5" t="s">
        <v>312</v>
      </c>
      <c r="D218" s="3" t="s">
        <v>344</v>
      </c>
      <c r="E218" s="3">
        <v>2620</v>
      </c>
      <c r="F218" s="3">
        <v>2051</v>
      </c>
      <c r="G218" s="3">
        <v>569</v>
      </c>
      <c r="H218" s="3"/>
      <c r="I218" s="4"/>
      <c r="J218" s="4"/>
      <c r="K218" s="4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4.75" x14ac:dyDescent="0.25">
      <c r="A219" s="5" t="s">
        <v>310</v>
      </c>
      <c r="B219" s="5" t="s">
        <v>337</v>
      </c>
      <c r="C219" s="5" t="s">
        <v>312</v>
      </c>
      <c r="D219" s="3" t="s">
        <v>337</v>
      </c>
      <c r="E219" s="3">
        <v>1769</v>
      </c>
      <c r="F219" s="3">
        <v>1557</v>
      </c>
      <c r="G219" s="3">
        <v>212</v>
      </c>
      <c r="H219" s="3"/>
      <c r="I219" s="4"/>
      <c r="J219" s="4"/>
      <c r="K219" s="4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4" x14ac:dyDescent="0.25">
      <c r="A220" s="5"/>
      <c r="B220" s="5"/>
      <c r="C220" s="5" t="s">
        <v>312</v>
      </c>
      <c r="D220" s="3"/>
      <c r="E220" s="3">
        <f>SUM(E198:E219)</f>
        <v>40438</v>
      </c>
      <c r="F220" s="3"/>
      <c r="G220" s="3">
        <f>SUM(G198:G219)</f>
        <v>9704</v>
      </c>
      <c r="H220" s="3"/>
      <c r="I220" s="3">
        <f>SUM(I198:I219)</f>
        <v>45340</v>
      </c>
      <c r="J220" s="4"/>
      <c r="K220" s="3">
        <f t="shared" ref="K220:L220" si="5">SUM(K198:K219)</f>
        <v>5784</v>
      </c>
      <c r="L220" s="3">
        <f t="shared" si="5"/>
        <v>6751</v>
      </c>
      <c r="M220" s="8">
        <f>L220+K220</f>
        <v>12535</v>
      </c>
      <c r="N220" s="9">
        <f>I220/E220</f>
        <v>1.1212226123942826</v>
      </c>
      <c r="O220" s="10">
        <f>N220*I220</f>
        <v>50836.23324595677</v>
      </c>
      <c r="P220" s="9">
        <f>M220/G220</f>
        <v>1.2917353668590272</v>
      </c>
      <c r="Q220" s="10">
        <f>P220*M220</f>
        <v>16191.902823577906</v>
      </c>
      <c r="R220" s="9">
        <f>G220/E220</f>
        <v>0.23997230327909391</v>
      </c>
      <c r="S220" s="9">
        <f>M220/I220</f>
        <v>0.27646669607410673</v>
      </c>
      <c r="T220" s="9">
        <f>Q220/O220</f>
        <v>0.31851106562592774</v>
      </c>
      <c r="U220" s="10">
        <f>Q220-G220</f>
        <v>6487.902823577906</v>
      </c>
      <c r="V220" s="9">
        <f>Q220/G220</f>
        <v>1.6685802579944256</v>
      </c>
    </row>
    <row r="221" spans="1:22" ht="36.75" x14ac:dyDescent="0.25">
      <c r="A221" s="5" t="s">
        <v>345</v>
      </c>
      <c r="B221" s="5" t="s">
        <v>346</v>
      </c>
      <c r="C221" s="5" t="s">
        <v>347</v>
      </c>
      <c r="D221" s="3" t="s">
        <v>346</v>
      </c>
      <c r="E221" s="3">
        <v>740</v>
      </c>
      <c r="F221" s="3">
        <v>537</v>
      </c>
      <c r="G221" s="3">
        <v>203</v>
      </c>
      <c r="H221" s="3" t="s">
        <v>348</v>
      </c>
      <c r="I221" s="4">
        <v>2175</v>
      </c>
      <c r="J221" s="4">
        <v>1472</v>
      </c>
      <c r="K221" s="4">
        <v>340</v>
      </c>
      <c r="L221" s="4">
        <v>255</v>
      </c>
      <c r="M221" s="4">
        <v>38</v>
      </c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48.75" x14ac:dyDescent="0.25">
      <c r="A222" s="5" t="s">
        <v>345</v>
      </c>
      <c r="B222" s="5" t="s">
        <v>349</v>
      </c>
      <c r="C222" s="5" t="s">
        <v>347</v>
      </c>
      <c r="D222" s="3" t="s">
        <v>349</v>
      </c>
      <c r="E222" s="3">
        <v>739</v>
      </c>
      <c r="F222" s="3">
        <v>540</v>
      </c>
      <c r="G222" s="3">
        <v>199</v>
      </c>
      <c r="H222" s="3" t="s">
        <v>350</v>
      </c>
      <c r="I222" s="4">
        <v>2045</v>
      </c>
      <c r="J222" s="4">
        <v>1388</v>
      </c>
      <c r="K222" s="4">
        <v>410</v>
      </c>
      <c r="L222" s="4">
        <v>201</v>
      </c>
      <c r="M222" s="4">
        <v>23</v>
      </c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60.75" x14ac:dyDescent="0.25">
      <c r="A223" s="5" t="s">
        <v>345</v>
      </c>
      <c r="B223" s="5" t="s">
        <v>351</v>
      </c>
      <c r="C223" s="5" t="s">
        <v>347</v>
      </c>
      <c r="D223" s="3" t="s">
        <v>351</v>
      </c>
      <c r="E223" s="3">
        <v>761</v>
      </c>
      <c r="F223" s="3">
        <v>491</v>
      </c>
      <c r="G223" s="3">
        <v>270</v>
      </c>
      <c r="H223" s="3" t="s">
        <v>352</v>
      </c>
      <c r="I223" s="4">
        <v>1990</v>
      </c>
      <c r="J223" s="4">
        <v>872</v>
      </c>
      <c r="K223" s="4">
        <v>281</v>
      </c>
      <c r="L223" s="4">
        <v>807</v>
      </c>
      <c r="M223" s="4">
        <v>65</v>
      </c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36.75" x14ac:dyDescent="0.25">
      <c r="A224" s="5" t="s">
        <v>345</v>
      </c>
      <c r="B224" s="5" t="s">
        <v>353</v>
      </c>
      <c r="C224" s="5" t="s">
        <v>347</v>
      </c>
      <c r="D224" s="3" t="s">
        <v>353</v>
      </c>
      <c r="E224" s="3">
        <v>711</v>
      </c>
      <c r="F224" s="3">
        <v>511</v>
      </c>
      <c r="G224" s="3">
        <v>200</v>
      </c>
      <c r="H224" s="3" t="s">
        <v>354</v>
      </c>
      <c r="I224" s="4">
        <v>2028</v>
      </c>
      <c r="J224" s="4">
        <v>1373</v>
      </c>
      <c r="K224" s="4">
        <v>300</v>
      </c>
      <c r="L224" s="4">
        <v>268</v>
      </c>
      <c r="M224" s="4">
        <v>20</v>
      </c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48.75" x14ac:dyDescent="0.25">
      <c r="A225" s="5" t="s">
        <v>345</v>
      </c>
      <c r="B225" s="5" t="s">
        <v>355</v>
      </c>
      <c r="C225" s="5" t="s">
        <v>347</v>
      </c>
      <c r="D225" s="3" t="s">
        <v>355</v>
      </c>
      <c r="E225" s="3">
        <v>1180</v>
      </c>
      <c r="F225" s="3">
        <v>869</v>
      </c>
      <c r="G225" s="3">
        <v>311</v>
      </c>
      <c r="H225" s="3" t="s">
        <v>356</v>
      </c>
      <c r="I225" s="4">
        <v>1876</v>
      </c>
      <c r="J225" s="4">
        <v>1296</v>
      </c>
      <c r="K225" s="4">
        <v>362</v>
      </c>
      <c r="L225" s="4">
        <v>189</v>
      </c>
      <c r="M225" s="4">
        <v>22</v>
      </c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4.75" x14ac:dyDescent="0.25">
      <c r="A226" s="5" t="s">
        <v>345</v>
      </c>
      <c r="B226" s="5" t="s">
        <v>357</v>
      </c>
      <c r="C226" s="5" t="s">
        <v>347</v>
      </c>
      <c r="D226" s="3" t="s">
        <v>357</v>
      </c>
      <c r="E226" s="3">
        <v>689</v>
      </c>
      <c r="F226" s="3">
        <v>520</v>
      </c>
      <c r="G226" s="3">
        <v>169</v>
      </c>
      <c r="H226" s="3" t="s">
        <v>358</v>
      </c>
      <c r="I226" s="4">
        <v>1799</v>
      </c>
      <c r="J226" s="4">
        <v>1228</v>
      </c>
      <c r="K226" s="4">
        <v>337</v>
      </c>
      <c r="L226" s="4">
        <v>209</v>
      </c>
      <c r="M226" s="4">
        <v>28</v>
      </c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4.75" x14ac:dyDescent="0.25">
      <c r="A227" s="5" t="s">
        <v>345</v>
      </c>
      <c r="B227" s="5" t="s">
        <v>359</v>
      </c>
      <c r="C227" s="5" t="s">
        <v>347</v>
      </c>
      <c r="D227" s="3" t="s">
        <v>359</v>
      </c>
      <c r="E227" s="3">
        <v>664</v>
      </c>
      <c r="F227" s="3">
        <v>523</v>
      </c>
      <c r="G227" s="3">
        <v>141</v>
      </c>
      <c r="H227" s="3" t="s">
        <v>360</v>
      </c>
      <c r="I227" s="4">
        <v>2104</v>
      </c>
      <c r="J227" s="4">
        <v>975</v>
      </c>
      <c r="K227" s="4">
        <v>774</v>
      </c>
      <c r="L227" s="4">
        <v>285</v>
      </c>
      <c r="M227" s="4">
        <v>11</v>
      </c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36.75" x14ac:dyDescent="0.25">
      <c r="A228" s="5" t="s">
        <v>345</v>
      </c>
      <c r="B228" s="5" t="s">
        <v>361</v>
      </c>
      <c r="C228" s="5" t="s">
        <v>347</v>
      </c>
      <c r="D228" s="3" t="s">
        <v>361</v>
      </c>
      <c r="E228" s="3">
        <v>593</v>
      </c>
      <c r="F228" s="3">
        <v>394</v>
      </c>
      <c r="G228" s="3">
        <v>199</v>
      </c>
      <c r="H228" s="3" t="s">
        <v>362</v>
      </c>
      <c r="I228" s="4">
        <v>2509</v>
      </c>
      <c r="J228" s="4">
        <v>1367</v>
      </c>
      <c r="K228" s="4">
        <v>342</v>
      </c>
      <c r="L228" s="4">
        <v>770</v>
      </c>
      <c r="M228" s="4">
        <v>26</v>
      </c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48.75" x14ac:dyDescent="0.25">
      <c r="A229" s="5" t="s">
        <v>345</v>
      </c>
      <c r="B229" s="5" t="s">
        <v>358</v>
      </c>
      <c r="C229" s="5" t="s">
        <v>347</v>
      </c>
      <c r="D229" s="3" t="s">
        <v>358</v>
      </c>
      <c r="E229" s="3">
        <v>2100</v>
      </c>
      <c r="F229" s="3">
        <v>1389</v>
      </c>
      <c r="G229" s="3">
        <v>711</v>
      </c>
      <c r="H229" s="3" t="s">
        <v>363</v>
      </c>
      <c r="I229" s="4">
        <v>2141</v>
      </c>
      <c r="J229" s="4">
        <v>1104</v>
      </c>
      <c r="K229" s="4">
        <v>523</v>
      </c>
      <c r="L229" s="4">
        <v>458</v>
      </c>
      <c r="M229" s="4">
        <v>47</v>
      </c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4.75" x14ac:dyDescent="0.25">
      <c r="A230" s="5" t="s">
        <v>345</v>
      </c>
      <c r="B230" s="5" t="s">
        <v>360</v>
      </c>
      <c r="C230" s="5" t="s">
        <v>347</v>
      </c>
      <c r="D230" s="3" t="s">
        <v>360</v>
      </c>
      <c r="E230" s="3">
        <v>1477</v>
      </c>
      <c r="F230" s="3">
        <v>766</v>
      </c>
      <c r="G230" s="3">
        <v>711</v>
      </c>
      <c r="H230" s="3" t="s">
        <v>364</v>
      </c>
      <c r="I230" s="4">
        <v>1746</v>
      </c>
      <c r="J230" s="4">
        <v>973</v>
      </c>
      <c r="K230" s="4">
        <v>537</v>
      </c>
      <c r="L230" s="4">
        <v>208</v>
      </c>
      <c r="M230" s="4">
        <v>45</v>
      </c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4.75" x14ac:dyDescent="0.25">
      <c r="A231" s="5" t="s">
        <v>345</v>
      </c>
      <c r="B231" s="5" t="s">
        <v>365</v>
      </c>
      <c r="C231" s="5" t="s">
        <v>347</v>
      </c>
      <c r="D231" s="3" t="s">
        <v>365</v>
      </c>
      <c r="E231" s="3">
        <v>1364</v>
      </c>
      <c r="F231" s="3">
        <v>917</v>
      </c>
      <c r="G231" s="3">
        <v>447</v>
      </c>
      <c r="H231" s="3" t="s">
        <v>366</v>
      </c>
      <c r="I231" s="4">
        <v>1669</v>
      </c>
      <c r="J231" s="4">
        <v>1082</v>
      </c>
      <c r="K231" s="4">
        <v>196</v>
      </c>
      <c r="L231" s="4">
        <v>288</v>
      </c>
      <c r="M231" s="4">
        <v>57</v>
      </c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4.75" x14ac:dyDescent="0.25">
      <c r="A232" s="5" t="s">
        <v>345</v>
      </c>
      <c r="B232" s="5" t="s">
        <v>367</v>
      </c>
      <c r="C232" s="5" t="s">
        <v>347</v>
      </c>
      <c r="D232" s="3" t="s">
        <v>367</v>
      </c>
      <c r="E232" s="3">
        <v>1247</v>
      </c>
      <c r="F232" s="3">
        <v>907</v>
      </c>
      <c r="G232" s="3">
        <v>340</v>
      </c>
      <c r="H232" s="3" t="s">
        <v>368</v>
      </c>
      <c r="I232" s="4">
        <v>2105</v>
      </c>
      <c r="J232" s="4">
        <v>1357</v>
      </c>
      <c r="K232" s="4">
        <v>427</v>
      </c>
      <c r="L232" s="4">
        <v>239</v>
      </c>
      <c r="M232" s="4">
        <v>17</v>
      </c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4.75" x14ac:dyDescent="0.25">
      <c r="A233" s="5" t="s">
        <v>345</v>
      </c>
      <c r="B233" s="5" t="s">
        <v>369</v>
      </c>
      <c r="C233" s="5" t="s">
        <v>347</v>
      </c>
      <c r="D233" s="3" t="s">
        <v>369</v>
      </c>
      <c r="E233" s="3">
        <v>1235</v>
      </c>
      <c r="F233" s="3">
        <v>708</v>
      </c>
      <c r="G233" s="3">
        <v>527</v>
      </c>
      <c r="H233" s="3" t="s">
        <v>370</v>
      </c>
      <c r="I233" s="4">
        <v>1882</v>
      </c>
      <c r="J233" s="4">
        <v>1226</v>
      </c>
      <c r="K233" s="4">
        <v>245</v>
      </c>
      <c r="L233" s="4">
        <v>354</v>
      </c>
      <c r="M233" s="4">
        <v>8</v>
      </c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4.75" x14ac:dyDescent="0.25">
      <c r="A234" s="5" t="s">
        <v>345</v>
      </c>
      <c r="B234" s="5" t="s">
        <v>364</v>
      </c>
      <c r="C234" s="5" t="s">
        <v>347</v>
      </c>
      <c r="D234" s="3" t="s">
        <v>364</v>
      </c>
      <c r="E234" s="3">
        <v>1567</v>
      </c>
      <c r="F234" s="3">
        <v>939</v>
      </c>
      <c r="G234" s="3">
        <v>628</v>
      </c>
      <c r="H234" s="3" t="s">
        <v>371</v>
      </c>
      <c r="I234" s="4">
        <v>1802</v>
      </c>
      <c r="J234" s="4">
        <v>1099</v>
      </c>
      <c r="K234" s="4">
        <v>335</v>
      </c>
      <c r="L234" s="4">
        <v>292</v>
      </c>
      <c r="M234" s="4">
        <v>43</v>
      </c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60.75" x14ac:dyDescent="0.25">
      <c r="A235" s="5" t="s">
        <v>345</v>
      </c>
      <c r="B235" s="5" t="s">
        <v>366</v>
      </c>
      <c r="C235" s="5" t="s">
        <v>347</v>
      </c>
      <c r="D235" s="3" t="s">
        <v>366</v>
      </c>
      <c r="E235" s="3">
        <v>1490</v>
      </c>
      <c r="F235" s="3">
        <v>1081</v>
      </c>
      <c r="G235" s="3">
        <v>409</v>
      </c>
      <c r="H235" s="3" t="s">
        <v>372</v>
      </c>
      <c r="I235" s="4">
        <v>1758</v>
      </c>
      <c r="J235" s="4">
        <v>1140</v>
      </c>
      <c r="K235" s="4">
        <v>276</v>
      </c>
      <c r="L235" s="4">
        <v>275</v>
      </c>
      <c r="M235" s="4">
        <v>12</v>
      </c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48.75" x14ac:dyDescent="0.25">
      <c r="A236" s="5" t="s">
        <v>345</v>
      </c>
      <c r="B236" s="5" t="s">
        <v>373</v>
      </c>
      <c r="C236" s="5" t="s">
        <v>347</v>
      </c>
      <c r="D236" s="3" t="s">
        <v>373</v>
      </c>
      <c r="E236" s="3">
        <v>634</v>
      </c>
      <c r="F236" s="3">
        <v>436</v>
      </c>
      <c r="G236" s="3">
        <v>198</v>
      </c>
      <c r="H236" s="3" t="s">
        <v>374</v>
      </c>
      <c r="I236" s="4">
        <v>2077</v>
      </c>
      <c r="J236" s="4">
        <v>1490</v>
      </c>
      <c r="K236" s="4">
        <v>298</v>
      </c>
      <c r="L236" s="4">
        <v>223</v>
      </c>
      <c r="M236" s="4">
        <v>24</v>
      </c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4.75" x14ac:dyDescent="0.25">
      <c r="A237" s="5" t="s">
        <v>345</v>
      </c>
      <c r="B237" s="5" t="s">
        <v>375</v>
      </c>
      <c r="C237" s="5" t="s">
        <v>347</v>
      </c>
      <c r="D237" s="3" t="s">
        <v>375</v>
      </c>
      <c r="E237" s="3">
        <v>744</v>
      </c>
      <c r="F237" s="3">
        <v>493</v>
      </c>
      <c r="G237" s="3">
        <v>251</v>
      </c>
      <c r="H237" s="3" t="s">
        <v>376</v>
      </c>
      <c r="I237" s="4">
        <v>2371</v>
      </c>
      <c r="J237" s="4">
        <v>549</v>
      </c>
      <c r="K237" s="4">
        <v>556</v>
      </c>
      <c r="L237" s="4">
        <v>1240</v>
      </c>
      <c r="M237" s="4">
        <v>44</v>
      </c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36.75" x14ac:dyDescent="0.25">
      <c r="A238" s="5" t="s">
        <v>345</v>
      </c>
      <c r="B238" s="5" t="s">
        <v>377</v>
      </c>
      <c r="C238" s="5" t="s">
        <v>347</v>
      </c>
      <c r="D238" s="3" t="s">
        <v>377</v>
      </c>
      <c r="E238" s="3">
        <v>639</v>
      </c>
      <c r="F238" s="3">
        <v>420</v>
      </c>
      <c r="G238" s="3">
        <v>219</v>
      </c>
      <c r="H238" s="3" t="s">
        <v>378</v>
      </c>
      <c r="I238" s="4">
        <v>1865</v>
      </c>
      <c r="J238" s="4">
        <v>1345</v>
      </c>
      <c r="K238" s="4">
        <v>258</v>
      </c>
      <c r="L238" s="4">
        <v>217</v>
      </c>
      <c r="M238" s="4">
        <v>11</v>
      </c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4.75" x14ac:dyDescent="0.25">
      <c r="A239" s="5" t="s">
        <v>345</v>
      </c>
      <c r="B239" s="5" t="s">
        <v>368</v>
      </c>
      <c r="C239" s="5" t="s">
        <v>347</v>
      </c>
      <c r="D239" s="3" t="s">
        <v>368</v>
      </c>
      <c r="E239" s="3">
        <v>1441</v>
      </c>
      <c r="F239" s="3">
        <v>981</v>
      </c>
      <c r="G239" s="3">
        <v>460</v>
      </c>
      <c r="H239" s="3" t="s">
        <v>379</v>
      </c>
      <c r="I239" s="4">
        <v>1747</v>
      </c>
      <c r="J239" s="4">
        <v>1155</v>
      </c>
      <c r="K239" s="4">
        <v>193</v>
      </c>
      <c r="L239" s="4">
        <v>292</v>
      </c>
      <c r="M239" s="4">
        <v>46</v>
      </c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4.75" x14ac:dyDescent="0.25">
      <c r="A240" s="5" t="s">
        <v>345</v>
      </c>
      <c r="B240" s="5" t="s">
        <v>370</v>
      </c>
      <c r="C240" s="5" t="s">
        <v>347</v>
      </c>
      <c r="D240" s="3" t="s">
        <v>370</v>
      </c>
      <c r="E240" s="3">
        <v>664</v>
      </c>
      <c r="F240" s="3">
        <v>468</v>
      </c>
      <c r="G240" s="3">
        <v>196</v>
      </c>
      <c r="H240" s="3"/>
      <c r="I240" s="4"/>
      <c r="J240" s="4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25">
      <c r="A241" s="5" t="s">
        <v>345</v>
      </c>
      <c r="B241" s="5" t="s">
        <v>380</v>
      </c>
      <c r="C241" s="5" t="s">
        <v>347</v>
      </c>
      <c r="D241" s="3" t="s">
        <v>380</v>
      </c>
      <c r="E241" s="3">
        <v>627</v>
      </c>
      <c r="F241" s="3">
        <v>413</v>
      </c>
      <c r="G241" s="3">
        <v>214</v>
      </c>
      <c r="H241" s="3"/>
      <c r="I241" s="4"/>
      <c r="J241" s="4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5">
      <c r="A242" s="5" t="s">
        <v>345</v>
      </c>
      <c r="B242" s="5" t="s">
        <v>381</v>
      </c>
      <c r="C242" s="5" t="s">
        <v>347</v>
      </c>
      <c r="D242" s="3" t="s">
        <v>381</v>
      </c>
      <c r="E242" s="3">
        <v>1304</v>
      </c>
      <c r="F242" s="3">
        <v>896</v>
      </c>
      <c r="G242" s="3">
        <v>408</v>
      </c>
      <c r="H242" s="3"/>
      <c r="I242" s="4"/>
      <c r="J242" s="4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25">
      <c r="A243" s="5" t="s">
        <v>345</v>
      </c>
      <c r="B243" s="5" t="s">
        <v>371</v>
      </c>
      <c r="C243" s="5" t="s">
        <v>347</v>
      </c>
      <c r="D243" s="3" t="s">
        <v>371</v>
      </c>
      <c r="E243" s="3">
        <v>960</v>
      </c>
      <c r="F243" s="3">
        <v>778</v>
      </c>
      <c r="G243" s="3">
        <v>182</v>
      </c>
      <c r="H243" s="3"/>
      <c r="I243" s="4"/>
      <c r="J243" s="4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25">
      <c r="A244" s="5" t="s">
        <v>345</v>
      </c>
      <c r="B244" s="5" t="s">
        <v>382</v>
      </c>
      <c r="C244" s="5" t="s">
        <v>347</v>
      </c>
      <c r="D244" s="3" t="s">
        <v>382</v>
      </c>
      <c r="E244" s="3">
        <v>593</v>
      </c>
      <c r="F244" s="3">
        <v>461</v>
      </c>
      <c r="G244" s="3">
        <v>132</v>
      </c>
      <c r="H244" s="3"/>
      <c r="I244" s="4"/>
      <c r="J244" s="4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4.75" x14ac:dyDescent="0.25">
      <c r="A245" s="5" t="s">
        <v>345</v>
      </c>
      <c r="B245" s="5" t="s">
        <v>383</v>
      </c>
      <c r="C245" s="5" t="s">
        <v>347</v>
      </c>
      <c r="D245" s="3" t="s">
        <v>383</v>
      </c>
      <c r="E245" s="3">
        <v>737</v>
      </c>
      <c r="F245" s="3">
        <v>485</v>
      </c>
      <c r="G245" s="3">
        <v>252</v>
      </c>
      <c r="H245" s="3"/>
      <c r="I245" s="4"/>
      <c r="J245" s="4"/>
      <c r="K245" s="4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60.75" x14ac:dyDescent="0.25">
      <c r="A246" s="5" t="s">
        <v>345</v>
      </c>
      <c r="B246" s="5" t="s">
        <v>384</v>
      </c>
      <c r="C246" s="5" t="s">
        <v>347</v>
      </c>
      <c r="D246" s="3" t="s">
        <v>384</v>
      </c>
      <c r="E246" s="3">
        <v>2482</v>
      </c>
      <c r="F246" s="3">
        <v>880</v>
      </c>
      <c r="G246" s="3">
        <v>1602</v>
      </c>
      <c r="H246" s="3"/>
      <c r="I246" s="4"/>
      <c r="J246" s="4"/>
      <c r="K246" s="4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25">
      <c r="A247" s="5" t="s">
        <v>345</v>
      </c>
      <c r="B247" s="5" t="s">
        <v>385</v>
      </c>
      <c r="C247" s="5" t="s">
        <v>347</v>
      </c>
      <c r="D247" s="3" t="s">
        <v>385</v>
      </c>
      <c r="E247" s="3">
        <v>799</v>
      </c>
      <c r="F247" s="3">
        <v>475</v>
      </c>
      <c r="G247" s="3">
        <v>324</v>
      </c>
      <c r="H247" s="3"/>
      <c r="I247" s="4"/>
      <c r="J247" s="4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25">
      <c r="A248" s="5" t="s">
        <v>345</v>
      </c>
      <c r="B248" s="5" t="s">
        <v>386</v>
      </c>
      <c r="C248" s="5" t="s">
        <v>347</v>
      </c>
      <c r="D248" s="3" t="s">
        <v>386</v>
      </c>
      <c r="E248" s="3">
        <v>720</v>
      </c>
      <c r="F248" s="3">
        <v>578</v>
      </c>
      <c r="G248" s="3">
        <v>142</v>
      </c>
      <c r="H248" s="3"/>
      <c r="I248" s="4"/>
      <c r="J248" s="4"/>
      <c r="K248" s="4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4.75" x14ac:dyDescent="0.25">
      <c r="A249" s="5" t="s">
        <v>345</v>
      </c>
      <c r="B249" s="5" t="s">
        <v>379</v>
      </c>
      <c r="C249" s="5" t="s">
        <v>347</v>
      </c>
      <c r="D249" s="3" t="s">
        <v>379</v>
      </c>
      <c r="E249" s="3">
        <v>650</v>
      </c>
      <c r="F249" s="3">
        <v>437</v>
      </c>
      <c r="G249" s="3">
        <v>213</v>
      </c>
      <c r="H249" s="3"/>
      <c r="I249" s="4"/>
      <c r="J249" s="4"/>
      <c r="K249" s="4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25">
      <c r="A250" s="5" t="s">
        <v>387</v>
      </c>
      <c r="B250" s="5" t="s">
        <v>388</v>
      </c>
      <c r="C250" s="5" t="s">
        <v>347</v>
      </c>
      <c r="D250" s="3" t="s">
        <v>388</v>
      </c>
      <c r="E250" s="3">
        <v>1631</v>
      </c>
      <c r="F250" s="3">
        <v>510</v>
      </c>
      <c r="G250" s="3">
        <v>1121</v>
      </c>
      <c r="H250" s="3"/>
      <c r="I250" s="4"/>
      <c r="J250" s="4"/>
      <c r="K250" s="4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4.75" x14ac:dyDescent="0.25">
      <c r="A251" s="5" t="s">
        <v>387</v>
      </c>
      <c r="B251" s="5" t="s">
        <v>389</v>
      </c>
      <c r="C251" s="5" t="s">
        <v>347</v>
      </c>
      <c r="D251" s="3" t="s">
        <v>389</v>
      </c>
      <c r="E251" s="3">
        <v>2456</v>
      </c>
      <c r="F251" s="3">
        <v>1454</v>
      </c>
      <c r="G251" s="3">
        <v>1002</v>
      </c>
      <c r="H251" s="3"/>
      <c r="I251" s="4"/>
      <c r="J251" s="4"/>
      <c r="K251" s="4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5">
      <c r="A252" s="5"/>
      <c r="B252" s="5"/>
      <c r="C252" s="5" t="s">
        <v>347</v>
      </c>
      <c r="D252" s="3"/>
      <c r="E252" s="3">
        <f>SUM(E221:E251)</f>
        <v>33638</v>
      </c>
      <c r="F252" s="3"/>
      <c r="G252" s="3">
        <f>SUM(G221:G251)</f>
        <v>12381</v>
      </c>
      <c r="H252" s="3"/>
      <c r="I252" s="3">
        <f>SUM(I221:I251)</f>
        <v>37689</v>
      </c>
      <c r="J252" s="4"/>
      <c r="K252" s="3">
        <f t="shared" ref="K252:L252" si="6">SUM(K221:K251)</f>
        <v>6990</v>
      </c>
      <c r="L252" s="3">
        <f t="shared" si="6"/>
        <v>7070</v>
      </c>
      <c r="M252" s="8">
        <f>L252+K252</f>
        <v>14060</v>
      </c>
      <c r="N252" s="9">
        <f>I252/E252</f>
        <v>1.1204292764135799</v>
      </c>
      <c r="O252" s="10">
        <f>N252*I252</f>
        <v>42227.858998751413</v>
      </c>
      <c r="P252" s="9">
        <f>M252/G252</f>
        <v>1.1356110168807043</v>
      </c>
      <c r="Q252" s="10">
        <f>P252*M252</f>
        <v>15966.690897342703</v>
      </c>
      <c r="R252" s="9">
        <f>G252/E252</f>
        <v>0.36806587787621142</v>
      </c>
      <c r="S252" s="9">
        <f>M252/I252</f>
        <v>0.37305314548011353</v>
      </c>
      <c r="T252" s="9">
        <f>Q252/O252</f>
        <v>0.37810799022074038</v>
      </c>
      <c r="U252" s="10">
        <f>Q252-G252</f>
        <v>3585.6908973427035</v>
      </c>
      <c r="V252" s="9">
        <f>Q252/G252</f>
        <v>1.2896123816608274</v>
      </c>
    </row>
    <row r="253" spans="1:22" ht="36.75" x14ac:dyDescent="0.25">
      <c r="A253" s="5" t="s">
        <v>390</v>
      </c>
      <c r="B253" s="5" t="s">
        <v>391</v>
      </c>
      <c r="C253" s="5" t="s">
        <v>392</v>
      </c>
      <c r="D253" s="3" t="s">
        <v>391</v>
      </c>
      <c r="E253" s="3">
        <v>1200</v>
      </c>
      <c r="F253" s="3">
        <v>804</v>
      </c>
      <c r="G253" s="3">
        <v>396</v>
      </c>
      <c r="H253" s="3" t="s">
        <v>393</v>
      </c>
      <c r="I253" s="4">
        <v>3268</v>
      </c>
      <c r="J253" s="4">
        <v>2574</v>
      </c>
      <c r="K253" s="4">
        <v>286</v>
      </c>
      <c r="L253" s="4">
        <v>381</v>
      </c>
      <c r="M253" s="4">
        <v>154</v>
      </c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4.75" x14ac:dyDescent="0.25">
      <c r="A254" s="5" t="s">
        <v>390</v>
      </c>
      <c r="B254" s="5" t="s">
        <v>394</v>
      </c>
      <c r="C254" s="5" t="s">
        <v>392</v>
      </c>
      <c r="D254" s="3" t="s">
        <v>394</v>
      </c>
      <c r="E254" s="3">
        <v>1205</v>
      </c>
      <c r="F254" s="3">
        <v>523</v>
      </c>
      <c r="G254" s="3">
        <v>682</v>
      </c>
      <c r="H254" s="3" t="s">
        <v>395</v>
      </c>
      <c r="I254" s="4">
        <v>3522</v>
      </c>
      <c r="J254" s="4">
        <v>2192</v>
      </c>
      <c r="K254" s="4">
        <v>729</v>
      </c>
      <c r="L254" s="4">
        <v>568</v>
      </c>
      <c r="M254" s="4">
        <v>31</v>
      </c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48.75" x14ac:dyDescent="0.25">
      <c r="A255" s="5" t="s">
        <v>390</v>
      </c>
      <c r="B255" s="5" t="s">
        <v>396</v>
      </c>
      <c r="C255" s="5" t="s">
        <v>392</v>
      </c>
      <c r="D255" s="3" t="s">
        <v>396</v>
      </c>
      <c r="E255" s="3">
        <v>1484</v>
      </c>
      <c r="F255" s="3">
        <v>1312</v>
      </c>
      <c r="G255" s="3">
        <v>172</v>
      </c>
      <c r="H255" s="3" t="s">
        <v>397</v>
      </c>
      <c r="I255" s="4">
        <v>3820</v>
      </c>
      <c r="J255" s="4">
        <v>2891</v>
      </c>
      <c r="K255" s="4">
        <v>376</v>
      </c>
      <c r="L255" s="4">
        <v>505</v>
      </c>
      <c r="M255" s="4">
        <v>61</v>
      </c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36.75" x14ac:dyDescent="0.25">
      <c r="A256" s="5" t="s">
        <v>390</v>
      </c>
      <c r="B256" s="5" t="s">
        <v>398</v>
      </c>
      <c r="C256" s="5" t="s">
        <v>392</v>
      </c>
      <c r="D256" s="3" t="s">
        <v>398</v>
      </c>
      <c r="E256" s="3">
        <v>2051</v>
      </c>
      <c r="F256" s="3">
        <v>1548</v>
      </c>
      <c r="G256" s="3">
        <v>503</v>
      </c>
      <c r="H256" s="3" t="s">
        <v>399</v>
      </c>
      <c r="I256" s="4">
        <v>3597</v>
      </c>
      <c r="J256" s="4">
        <v>2789</v>
      </c>
      <c r="K256" s="4">
        <v>551</v>
      </c>
      <c r="L256" s="4">
        <v>218</v>
      </c>
      <c r="M256" s="4">
        <v>38</v>
      </c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48.75" x14ac:dyDescent="0.25">
      <c r="A257" s="5" t="s">
        <v>390</v>
      </c>
      <c r="B257" s="5" t="s">
        <v>400</v>
      </c>
      <c r="C257" s="5" t="s">
        <v>392</v>
      </c>
      <c r="D257" s="3" t="s">
        <v>400</v>
      </c>
      <c r="E257" s="3">
        <v>1498</v>
      </c>
      <c r="F257" s="3">
        <v>968</v>
      </c>
      <c r="G257" s="3">
        <v>530</v>
      </c>
      <c r="H257" s="3" t="s">
        <v>401</v>
      </c>
      <c r="I257" s="4">
        <v>3541</v>
      </c>
      <c r="J257" s="4">
        <v>1830</v>
      </c>
      <c r="K257" s="4">
        <v>1320</v>
      </c>
      <c r="L257" s="4">
        <v>333</v>
      </c>
      <c r="M257" s="4">
        <v>27</v>
      </c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36.75" x14ac:dyDescent="0.25">
      <c r="A258" s="5" t="s">
        <v>390</v>
      </c>
      <c r="B258" s="5" t="s">
        <v>402</v>
      </c>
      <c r="C258" s="5" t="s">
        <v>392</v>
      </c>
      <c r="D258" s="3" t="s">
        <v>402</v>
      </c>
      <c r="E258" s="3">
        <v>1505</v>
      </c>
      <c r="F258" s="3">
        <v>856</v>
      </c>
      <c r="G258" s="3">
        <v>649</v>
      </c>
      <c r="H258" s="3" t="s">
        <v>403</v>
      </c>
      <c r="I258" s="4">
        <v>3438</v>
      </c>
      <c r="J258" s="4">
        <v>2016</v>
      </c>
      <c r="K258" s="4">
        <v>719</v>
      </c>
      <c r="L258" s="4">
        <v>668</v>
      </c>
      <c r="M258" s="4">
        <v>27</v>
      </c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36.75" x14ac:dyDescent="0.25">
      <c r="A259" s="5" t="s">
        <v>390</v>
      </c>
      <c r="B259" s="5" t="s">
        <v>404</v>
      </c>
      <c r="C259" s="5" t="s">
        <v>392</v>
      </c>
      <c r="D259" s="3" t="s">
        <v>404</v>
      </c>
      <c r="E259" s="3">
        <v>2020</v>
      </c>
      <c r="F259" s="3">
        <v>1806</v>
      </c>
      <c r="G259" s="3">
        <v>214</v>
      </c>
      <c r="H259" s="3" t="s">
        <v>405</v>
      </c>
      <c r="I259" s="4">
        <v>3213</v>
      </c>
      <c r="J259" s="4">
        <v>2297</v>
      </c>
      <c r="K259" s="4">
        <v>573</v>
      </c>
      <c r="L259" s="4">
        <v>305</v>
      </c>
      <c r="M259" s="4">
        <v>62</v>
      </c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48.75" x14ac:dyDescent="0.25">
      <c r="A260" s="5" t="s">
        <v>390</v>
      </c>
      <c r="B260" s="5" t="s">
        <v>406</v>
      </c>
      <c r="C260" s="5" t="s">
        <v>392</v>
      </c>
      <c r="D260" s="3" t="s">
        <v>407</v>
      </c>
      <c r="E260" s="3">
        <v>734</v>
      </c>
      <c r="F260" s="3">
        <v>483</v>
      </c>
      <c r="G260" s="3">
        <v>251</v>
      </c>
      <c r="H260" s="3" t="s">
        <v>408</v>
      </c>
      <c r="I260" s="4">
        <v>3645</v>
      </c>
      <c r="J260" s="4">
        <v>2666</v>
      </c>
      <c r="K260" s="4">
        <v>625</v>
      </c>
      <c r="L260" s="4">
        <v>301</v>
      </c>
      <c r="M260" s="4">
        <v>92</v>
      </c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48.75" x14ac:dyDescent="0.25">
      <c r="A261" s="5" t="s">
        <v>390</v>
      </c>
      <c r="B261" s="5" t="s">
        <v>409</v>
      </c>
      <c r="C261" s="5" t="s">
        <v>392</v>
      </c>
      <c r="D261" s="3" t="s">
        <v>409</v>
      </c>
      <c r="E261" s="3">
        <v>691</v>
      </c>
      <c r="F261" s="3">
        <v>413</v>
      </c>
      <c r="G261" s="3">
        <v>278</v>
      </c>
      <c r="H261" s="3" t="s">
        <v>410</v>
      </c>
      <c r="I261" s="4">
        <v>2897</v>
      </c>
      <c r="J261" s="4">
        <v>1912</v>
      </c>
      <c r="K261" s="4">
        <v>719</v>
      </c>
      <c r="L261" s="4">
        <v>232</v>
      </c>
      <c r="M261" s="4">
        <v>91</v>
      </c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4" x14ac:dyDescent="0.25">
      <c r="A262" s="5" t="s">
        <v>390</v>
      </c>
      <c r="B262" s="5" t="s">
        <v>405</v>
      </c>
      <c r="C262" s="5" t="s">
        <v>392</v>
      </c>
      <c r="D262" s="3" t="s">
        <v>405</v>
      </c>
      <c r="E262" s="3">
        <v>1876</v>
      </c>
      <c r="F262" s="3">
        <v>1384</v>
      </c>
      <c r="G262" s="3">
        <v>492</v>
      </c>
      <c r="H262" s="3" t="s">
        <v>411</v>
      </c>
      <c r="I262" s="4">
        <v>4166</v>
      </c>
      <c r="J262" s="4">
        <v>2267</v>
      </c>
      <c r="K262" s="4">
        <v>1405</v>
      </c>
      <c r="L262" s="4">
        <v>446</v>
      </c>
      <c r="M262" s="4">
        <v>92</v>
      </c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4.75" x14ac:dyDescent="0.25">
      <c r="A263" s="5" t="s">
        <v>390</v>
      </c>
      <c r="B263" s="5" t="s">
        <v>412</v>
      </c>
      <c r="C263" s="5" t="s">
        <v>392</v>
      </c>
      <c r="D263" s="3" t="s">
        <v>412</v>
      </c>
      <c r="E263" s="3">
        <v>1189</v>
      </c>
      <c r="F263" s="3">
        <v>1151</v>
      </c>
      <c r="G263" s="3">
        <v>38</v>
      </c>
      <c r="H263" s="3" t="s">
        <v>413</v>
      </c>
      <c r="I263" s="4">
        <v>3573</v>
      </c>
      <c r="J263" s="4">
        <v>2489</v>
      </c>
      <c r="K263" s="4">
        <v>570</v>
      </c>
      <c r="L263" s="4">
        <v>473</v>
      </c>
      <c r="M263" s="4">
        <v>58</v>
      </c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4" x14ac:dyDescent="0.25">
      <c r="A264" s="5" t="s">
        <v>390</v>
      </c>
      <c r="B264" s="5" t="s">
        <v>414</v>
      </c>
      <c r="C264" s="5" t="s">
        <v>392</v>
      </c>
      <c r="D264" s="3" t="s">
        <v>414</v>
      </c>
      <c r="E264" s="3">
        <v>1182</v>
      </c>
      <c r="F264" s="3">
        <v>990</v>
      </c>
      <c r="G264" s="3">
        <v>192</v>
      </c>
      <c r="H264" s="3"/>
      <c r="I264" s="4"/>
      <c r="J264" s="4"/>
      <c r="K264" s="4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4" x14ac:dyDescent="0.25">
      <c r="A265" s="5" t="s">
        <v>390</v>
      </c>
      <c r="B265" s="5" t="s">
        <v>408</v>
      </c>
      <c r="C265" s="5" t="s">
        <v>392</v>
      </c>
      <c r="D265" s="3" t="s">
        <v>408</v>
      </c>
      <c r="E265" s="3">
        <v>2252</v>
      </c>
      <c r="F265" s="3">
        <v>1429</v>
      </c>
      <c r="G265" s="3">
        <v>823</v>
      </c>
      <c r="H265" s="3"/>
      <c r="I265" s="4"/>
      <c r="J265" s="4"/>
      <c r="K265" s="4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4.75" x14ac:dyDescent="0.25">
      <c r="A266" s="5" t="s">
        <v>390</v>
      </c>
      <c r="B266" s="5" t="s">
        <v>415</v>
      </c>
      <c r="C266" s="5" t="s">
        <v>392</v>
      </c>
      <c r="D266" s="3" t="s">
        <v>415</v>
      </c>
      <c r="E266" s="3">
        <v>639</v>
      </c>
      <c r="F266" s="3">
        <v>296</v>
      </c>
      <c r="G266" s="3">
        <v>343</v>
      </c>
      <c r="H266" s="3"/>
      <c r="I266" s="4"/>
      <c r="J266" s="4"/>
      <c r="K266" s="4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4" x14ac:dyDescent="0.25">
      <c r="A267" s="5" t="s">
        <v>390</v>
      </c>
      <c r="B267" s="5" t="s">
        <v>410</v>
      </c>
      <c r="C267" s="5" t="s">
        <v>392</v>
      </c>
      <c r="D267" s="3" t="s">
        <v>410</v>
      </c>
      <c r="E267" s="3">
        <v>2038</v>
      </c>
      <c r="F267" s="3">
        <v>1348</v>
      </c>
      <c r="G267" s="3">
        <v>690</v>
      </c>
      <c r="H267" s="3"/>
      <c r="I267" s="4"/>
      <c r="J267" s="4"/>
      <c r="K267" s="4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4" x14ac:dyDescent="0.25">
      <c r="A268" s="5" t="s">
        <v>390</v>
      </c>
      <c r="B268" s="5" t="s">
        <v>416</v>
      </c>
      <c r="C268" s="5" t="s">
        <v>392</v>
      </c>
      <c r="D268" s="3" t="s">
        <v>416</v>
      </c>
      <c r="E268" s="3">
        <v>1295</v>
      </c>
      <c r="F268" s="3">
        <v>1195</v>
      </c>
      <c r="G268" s="3">
        <v>100</v>
      </c>
      <c r="H268" s="3"/>
      <c r="I268" s="4"/>
      <c r="J268" s="4"/>
      <c r="K268" s="4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4.75" x14ac:dyDescent="0.25">
      <c r="A269" s="11" t="s">
        <v>417</v>
      </c>
      <c r="B269" s="5" t="s">
        <v>395</v>
      </c>
      <c r="C269" s="5" t="s">
        <v>392</v>
      </c>
      <c r="D269" s="3" t="s">
        <v>395</v>
      </c>
      <c r="E269" s="3">
        <v>1970</v>
      </c>
      <c r="F269" s="3">
        <v>1311</v>
      </c>
      <c r="G269" s="3">
        <v>659</v>
      </c>
      <c r="H269" s="3"/>
      <c r="I269" s="4"/>
      <c r="J269" s="4"/>
      <c r="K269" s="4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4" x14ac:dyDescent="0.25">
      <c r="A270" s="5" t="s">
        <v>417</v>
      </c>
      <c r="B270" s="5" t="s">
        <v>418</v>
      </c>
      <c r="C270" s="5" t="s">
        <v>392</v>
      </c>
      <c r="D270" s="3" t="s">
        <v>418</v>
      </c>
      <c r="E270" s="3">
        <v>1272</v>
      </c>
      <c r="F270" s="3">
        <v>723</v>
      </c>
      <c r="G270" s="3">
        <v>549</v>
      </c>
      <c r="H270" s="3"/>
      <c r="I270" s="4"/>
      <c r="J270" s="4"/>
      <c r="K270" s="4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36.75" x14ac:dyDescent="0.25">
      <c r="A271" s="5" t="s">
        <v>417</v>
      </c>
      <c r="B271" s="5" t="s">
        <v>419</v>
      </c>
      <c r="C271" s="5" t="s">
        <v>392</v>
      </c>
      <c r="D271" s="3" t="s">
        <v>419</v>
      </c>
      <c r="E271" s="3">
        <v>2050</v>
      </c>
      <c r="F271" s="3">
        <v>971</v>
      </c>
      <c r="G271" s="3">
        <v>1079</v>
      </c>
      <c r="H271" s="3"/>
      <c r="I271" s="4"/>
      <c r="J271" s="4"/>
      <c r="K271" s="4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4" x14ac:dyDescent="0.25">
      <c r="A272" s="5" t="s">
        <v>417</v>
      </c>
      <c r="B272" s="5" t="s">
        <v>420</v>
      </c>
      <c r="C272" s="5" t="s">
        <v>392</v>
      </c>
      <c r="D272" s="3" t="s">
        <v>420</v>
      </c>
      <c r="E272" s="3">
        <v>2056</v>
      </c>
      <c r="F272" s="3">
        <v>1448</v>
      </c>
      <c r="G272" s="3">
        <v>608</v>
      </c>
      <c r="H272" s="3"/>
      <c r="I272" s="4"/>
      <c r="J272" s="4"/>
      <c r="K272" s="4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4.75" x14ac:dyDescent="0.25">
      <c r="A273" s="5" t="s">
        <v>417</v>
      </c>
      <c r="B273" s="5" t="s">
        <v>421</v>
      </c>
      <c r="C273" s="5" t="s">
        <v>392</v>
      </c>
      <c r="D273" s="3" t="s">
        <v>421</v>
      </c>
      <c r="E273" s="3">
        <v>2009</v>
      </c>
      <c r="F273" s="3">
        <v>1402</v>
      </c>
      <c r="G273" s="3">
        <v>607</v>
      </c>
      <c r="H273" s="3"/>
      <c r="I273" s="4"/>
      <c r="J273" s="4"/>
      <c r="K273" s="4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4.75" x14ac:dyDescent="0.25">
      <c r="A274" s="5" t="s">
        <v>417</v>
      </c>
      <c r="B274" s="5" t="s">
        <v>422</v>
      </c>
      <c r="C274" s="5" t="s">
        <v>392</v>
      </c>
      <c r="D274" s="3" t="s">
        <v>422</v>
      </c>
      <c r="E274" s="3">
        <v>2190</v>
      </c>
      <c r="F274" s="3">
        <v>1195</v>
      </c>
      <c r="G274" s="3">
        <v>995</v>
      </c>
      <c r="H274" s="3"/>
      <c r="I274" s="4"/>
      <c r="J274" s="4"/>
      <c r="K274" s="4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4" x14ac:dyDescent="0.25">
      <c r="A275" s="5" t="s">
        <v>417</v>
      </c>
      <c r="B275" s="5" t="s">
        <v>423</v>
      </c>
      <c r="C275" s="5" t="s">
        <v>392</v>
      </c>
      <c r="D275" s="3" t="s">
        <v>413</v>
      </c>
      <c r="E275" s="3">
        <v>1873</v>
      </c>
      <c r="F275" s="3">
        <v>1340</v>
      </c>
      <c r="G275" s="3">
        <v>533</v>
      </c>
      <c r="H275" s="3"/>
      <c r="I275" s="4"/>
      <c r="J275" s="4"/>
      <c r="K275" s="4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4" x14ac:dyDescent="0.25">
      <c r="A276" s="5"/>
      <c r="B276" s="5"/>
      <c r="C276" s="5" t="s">
        <v>392</v>
      </c>
      <c r="D276" s="3"/>
      <c r="E276" s="3">
        <f>SUM(E253:E275)</f>
        <v>36279</v>
      </c>
      <c r="F276" s="3"/>
      <c r="G276" s="3">
        <f>SUM(G253:G275)</f>
        <v>11383</v>
      </c>
      <c r="H276" s="3"/>
      <c r="I276" s="3">
        <f>SUM(I253:I275)</f>
        <v>38680</v>
      </c>
      <c r="J276" s="4"/>
      <c r="K276" s="3">
        <f t="shared" ref="K276:L276" si="7">SUM(K253:K275)</f>
        <v>7873</v>
      </c>
      <c r="L276" s="3">
        <f t="shared" si="7"/>
        <v>4430</v>
      </c>
      <c r="M276" s="8">
        <f>L276+K276</f>
        <v>12303</v>
      </c>
      <c r="N276" s="9">
        <f>I276/E276</f>
        <v>1.0661815375285979</v>
      </c>
      <c r="O276" s="10">
        <f>N276*I276</f>
        <v>41239.901871606169</v>
      </c>
      <c r="P276" s="9">
        <f>M276/G276</f>
        <v>1.080822278836862</v>
      </c>
      <c r="Q276" s="10">
        <f>P276*M276</f>
        <v>13297.356496529914</v>
      </c>
      <c r="R276" s="9">
        <f>G276/E276</f>
        <v>0.31376278287714654</v>
      </c>
      <c r="S276" s="9">
        <f>M276/I276</f>
        <v>0.31807135470527403</v>
      </c>
      <c r="T276" s="9">
        <f>Q276/O276</f>
        <v>0.322439091584871</v>
      </c>
      <c r="U276" s="10">
        <f>Q276-G276</f>
        <v>1914.3564965299138</v>
      </c>
      <c r="V276" s="9">
        <f>Q276/G276</f>
        <v>1.1681767984301075</v>
      </c>
    </row>
    <row r="277" spans="1:22" ht="36" x14ac:dyDescent="0.25">
      <c r="A277" s="11" t="s">
        <v>417</v>
      </c>
      <c r="B277" s="5" t="s">
        <v>424</v>
      </c>
      <c r="C277" s="5" t="s">
        <v>425</v>
      </c>
      <c r="D277" s="3" t="s">
        <v>424</v>
      </c>
      <c r="E277" s="3">
        <v>1895</v>
      </c>
      <c r="F277" s="3">
        <v>1553</v>
      </c>
      <c r="G277" s="3">
        <v>342</v>
      </c>
      <c r="H277" s="3" t="s">
        <v>424</v>
      </c>
      <c r="I277" s="4">
        <v>2912</v>
      </c>
      <c r="J277" s="4">
        <v>2205</v>
      </c>
      <c r="K277" s="4">
        <v>381</v>
      </c>
      <c r="L277" s="4">
        <v>300</v>
      </c>
      <c r="M277" s="4">
        <v>21</v>
      </c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36.75" x14ac:dyDescent="0.25">
      <c r="A278" s="5" t="s">
        <v>417</v>
      </c>
      <c r="B278" s="5" t="s">
        <v>426</v>
      </c>
      <c r="C278" s="5" t="s">
        <v>425</v>
      </c>
      <c r="D278" s="3" t="s">
        <v>426</v>
      </c>
      <c r="E278" s="3">
        <v>2137</v>
      </c>
      <c r="F278" s="3">
        <v>1453</v>
      </c>
      <c r="G278" s="3">
        <v>684</v>
      </c>
      <c r="H278" s="3" t="s">
        <v>427</v>
      </c>
      <c r="I278" s="4">
        <v>3543</v>
      </c>
      <c r="J278" s="4">
        <v>2620</v>
      </c>
      <c r="K278" s="4">
        <v>571</v>
      </c>
      <c r="L278" s="4">
        <v>315</v>
      </c>
      <c r="M278" s="4">
        <v>33</v>
      </c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36" x14ac:dyDescent="0.25">
      <c r="A279" s="5" t="s">
        <v>417</v>
      </c>
      <c r="B279" s="5" t="s">
        <v>428</v>
      </c>
      <c r="C279" s="5" t="s">
        <v>425</v>
      </c>
      <c r="D279" s="3" t="s">
        <v>428</v>
      </c>
      <c r="E279" s="3">
        <v>581</v>
      </c>
      <c r="F279" s="3">
        <v>328</v>
      </c>
      <c r="G279" s="3">
        <v>253</v>
      </c>
      <c r="H279" s="3" t="s">
        <v>429</v>
      </c>
      <c r="I279" s="4">
        <v>3978</v>
      </c>
      <c r="J279" s="4">
        <v>2572</v>
      </c>
      <c r="K279" s="4">
        <v>655</v>
      </c>
      <c r="L279" s="4">
        <v>690</v>
      </c>
      <c r="M279" s="4">
        <v>31</v>
      </c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36.75" x14ac:dyDescent="0.25">
      <c r="A280" s="5" t="s">
        <v>417</v>
      </c>
      <c r="B280" s="5" t="s">
        <v>430</v>
      </c>
      <c r="C280" s="5" t="s">
        <v>425</v>
      </c>
      <c r="D280" s="3" t="s">
        <v>430</v>
      </c>
      <c r="E280" s="3">
        <v>1966</v>
      </c>
      <c r="F280" s="3">
        <v>1553</v>
      </c>
      <c r="G280" s="3">
        <v>413</v>
      </c>
      <c r="H280" s="3" t="s">
        <v>431</v>
      </c>
      <c r="I280" s="4">
        <v>3359</v>
      </c>
      <c r="J280" s="4">
        <v>2280</v>
      </c>
      <c r="K280" s="4">
        <v>616</v>
      </c>
      <c r="L280" s="4">
        <v>408</v>
      </c>
      <c r="M280" s="4">
        <v>53</v>
      </c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36" x14ac:dyDescent="0.25">
      <c r="A281" s="5" t="s">
        <v>417</v>
      </c>
      <c r="B281" s="5" t="s">
        <v>432</v>
      </c>
      <c r="C281" s="5" t="s">
        <v>425</v>
      </c>
      <c r="D281" s="3" t="s">
        <v>432</v>
      </c>
      <c r="E281" s="3">
        <v>646</v>
      </c>
      <c r="F281" s="3">
        <v>542</v>
      </c>
      <c r="G281" s="3">
        <v>104</v>
      </c>
      <c r="H281" s="3" t="s">
        <v>433</v>
      </c>
      <c r="I281" s="4">
        <v>3826</v>
      </c>
      <c r="J281" s="4">
        <v>2389</v>
      </c>
      <c r="K281" s="4">
        <v>936</v>
      </c>
      <c r="L281" s="4">
        <v>442</v>
      </c>
      <c r="M281" s="4">
        <v>33</v>
      </c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36" x14ac:dyDescent="0.25">
      <c r="A282" s="5" t="s">
        <v>417</v>
      </c>
      <c r="B282" s="5" t="s">
        <v>434</v>
      </c>
      <c r="C282" s="5" t="s">
        <v>425</v>
      </c>
      <c r="D282" s="3" t="s">
        <v>434</v>
      </c>
      <c r="E282" s="3">
        <v>676</v>
      </c>
      <c r="F282" s="3">
        <v>573</v>
      </c>
      <c r="G282" s="3">
        <v>103</v>
      </c>
      <c r="H282" s="3" t="s">
        <v>435</v>
      </c>
      <c r="I282" s="4">
        <v>4279</v>
      </c>
      <c r="J282" s="4">
        <v>2759</v>
      </c>
      <c r="K282" s="4">
        <v>965</v>
      </c>
      <c r="L282" s="4">
        <v>499</v>
      </c>
      <c r="M282" s="4">
        <v>38</v>
      </c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48.75" x14ac:dyDescent="0.25">
      <c r="A283" s="5" t="s">
        <v>417</v>
      </c>
      <c r="B283" s="5" t="s">
        <v>429</v>
      </c>
      <c r="C283" s="5" t="s">
        <v>425</v>
      </c>
      <c r="D283" s="3" t="s">
        <v>429</v>
      </c>
      <c r="E283" s="3">
        <v>2041</v>
      </c>
      <c r="F283" s="3">
        <v>1543</v>
      </c>
      <c r="G283" s="3">
        <v>498</v>
      </c>
      <c r="H283" s="3" t="s">
        <v>436</v>
      </c>
      <c r="I283" s="4">
        <v>5275</v>
      </c>
      <c r="J283" s="4">
        <v>3566</v>
      </c>
      <c r="K283" s="4">
        <v>956</v>
      </c>
      <c r="L283" s="4">
        <v>701</v>
      </c>
      <c r="M283" s="4">
        <v>37</v>
      </c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36" x14ac:dyDescent="0.25">
      <c r="A284" s="5" t="s">
        <v>417</v>
      </c>
      <c r="B284" s="5" t="s">
        <v>437</v>
      </c>
      <c r="C284" s="5" t="s">
        <v>425</v>
      </c>
      <c r="D284" s="3" t="s">
        <v>437</v>
      </c>
      <c r="E284" s="3">
        <v>1407</v>
      </c>
      <c r="F284" s="3">
        <v>666</v>
      </c>
      <c r="G284" s="3">
        <v>741</v>
      </c>
      <c r="H284" s="3" t="s">
        <v>438</v>
      </c>
      <c r="I284" s="4">
        <v>3411</v>
      </c>
      <c r="J284" s="4">
        <v>2676</v>
      </c>
      <c r="K284" s="4">
        <v>409</v>
      </c>
      <c r="L284" s="4">
        <v>264</v>
      </c>
      <c r="M284" s="4">
        <v>66</v>
      </c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48.75" x14ac:dyDescent="0.25">
      <c r="A285" s="5" t="s">
        <v>417</v>
      </c>
      <c r="B285" s="5" t="s">
        <v>439</v>
      </c>
      <c r="C285" s="5" t="s">
        <v>425</v>
      </c>
      <c r="D285" s="3" t="s">
        <v>439</v>
      </c>
      <c r="E285" s="3">
        <v>663</v>
      </c>
      <c r="F285" s="3">
        <v>422</v>
      </c>
      <c r="G285" s="3">
        <v>241</v>
      </c>
      <c r="H285" s="3" t="s">
        <v>440</v>
      </c>
      <c r="I285" s="4">
        <v>4248</v>
      </c>
      <c r="J285" s="4">
        <v>3098</v>
      </c>
      <c r="K285" s="4">
        <v>639</v>
      </c>
      <c r="L285" s="4">
        <v>456</v>
      </c>
      <c r="M285" s="4">
        <v>56</v>
      </c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36" x14ac:dyDescent="0.25">
      <c r="A286" s="5" t="s">
        <v>417</v>
      </c>
      <c r="B286" s="5" t="s">
        <v>441</v>
      </c>
      <c r="C286" s="5" t="s">
        <v>425</v>
      </c>
      <c r="D286" s="3" t="s">
        <v>441</v>
      </c>
      <c r="E286" s="3">
        <v>1967</v>
      </c>
      <c r="F286" s="3">
        <v>1399</v>
      </c>
      <c r="G286" s="3">
        <v>568</v>
      </c>
      <c r="H286" s="3" t="s">
        <v>442</v>
      </c>
      <c r="I286" s="4">
        <v>3700</v>
      </c>
      <c r="J286" s="4">
        <v>2718</v>
      </c>
      <c r="K286" s="4">
        <v>410</v>
      </c>
      <c r="L286" s="4">
        <v>457</v>
      </c>
      <c r="M286" s="4">
        <v>11</v>
      </c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36" x14ac:dyDescent="0.25">
      <c r="A287" s="5" t="s">
        <v>417</v>
      </c>
      <c r="B287" s="5" t="s">
        <v>443</v>
      </c>
      <c r="C287" s="5" t="s">
        <v>425</v>
      </c>
      <c r="D287" s="3" t="s">
        <v>443</v>
      </c>
      <c r="E287" s="3">
        <v>1276</v>
      </c>
      <c r="F287" s="3">
        <v>894</v>
      </c>
      <c r="G287" s="3">
        <v>382</v>
      </c>
      <c r="H287" s="3" t="s">
        <v>444</v>
      </c>
      <c r="I287" s="4">
        <v>4005</v>
      </c>
      <c r="J287" s="4">
        <v>2647</v>
      </c>
      <c r="K287" s="4">
        <v>818</v>
      </c>
      <c r="L287" s="4">
        <v>477</v>
      </c>
      <c r="M287" s="4">
        <v>33</v>
      </c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48.75" x14ac:dyDescent="0.25">
      <c r="A288" s="5" t="s">
        <v>417</v>
      </c>
      <c r="B288" s="5" t="s">
        <v>445</v>
      </c>
      <c r="C288" s="5" t="s">
        <v>425</v>
      </c>
      <c r="D288" s="3" t="s">
        <v>445</v>
      </c>
      <c r="E288" s="3">
        <v>1917</v>
      </c>
      <c r="F288" s="3">
        <v>1459</v>
      </c>
      <c r="G288" s="3">
        <v>458</v>
      </c>
      <c r="H288" s="3"/>
      <c r="I288" s="4"/>
      <c r="J288" s="4"/>
      <c r="K288" s="4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36" x14ac:dyDescent="0.25">
      <c r="A289" s="5" t="s">
        <v>417</v>
      </c>
      <c r="B289" s="5" t="s">
        <v>446</v>
      </c>
      <c r="C289" s="5" t="s">
        <v>425</v>
      </c>
      <c r="D289" s="3" t="s">
        <v>446</v>
      </c>
      <c r="E289" s="3">
        <v>2093</v>
      </c>
      <c r="F289" s="3">
        <v>1500</v>
      </c>
      <c r="G289" s="3">
        <v>593</v>
      </c>
      <c r="H289" s="3"/>
      <c r="I289" s="4"/>
      <c r="J289" s="4"/>
      <c r="K289" s="4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36" x14ac:dyDescent="0.25">
      <c r="A290" s="5" t="s">
        <v>417</v>
      </c>
      <c r="B290" s="5" t="s">
        <v>438</v>
      </c>
      <c r="C290" s="5" t="s">
        <v>425</v>
      </c>
      <c r="D290" s="3" t="s">
        <v>438</v>
      </c>
      <c r="E290" s="3">
        <v>1850</v>
      </c>
      <c r="F290" s="3">
        <v>1505</v>
      </c>
      <c r="G290" s="3">
        <v>345</v>
      </c>
      <c r="H290" s="3"/>
      <c r="I290" s="4"/>
      <c r="J290" s="4"/>
      <c r="K290" s="4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36" x14ac:dyDescent="0.25">
      <c r="A291" s="5" t="s">
        <v>417</v>
      </c>
      <c r="B291" s="5" t="s">
        <v>447</v>
      </c>
      <c r="C291" s="5" t="s">
        <v>425</v>
      </c>
      <c r="D291" s="3" t="s">
        <v>447</v>
      </c>
      <c r="E291" s="3">
        <v>1948</v>
      </c>
      <c r="F291" s="3">
        <v>1323</v>
      </c>
      <c r="G291" s="3">
        <v>625</v>
      </c>
      <c r="H291" s="3"/>
      <c r="I291" s="4"/>
      <c r="J291" s="4"/>
      <c r="K291" s="4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36" x14ac:dyDescent="0.25">
      <c r="A292" s="5" t="s">
        <v>58</v>
      </c>
      <c r="B292" s="5" t="s">
        <v>448</v>
      </c>
      <c r="C292" s="5" t="s">
        <v>425</v>
      </c>
      <c r="D292" s="3" t="s">
        <v>448</v>
      </c>
      <c r="E292" s="3">
        <v>698</v>
      </c>
      <c r="F292" s="3">
        <v>478</v>
      </c>
      <c r="G292" s="3">
        <v>220</v>
      </c>
      <c r="H292" s="3"/>
      <c r="I292" s="4"/>
      <c r="J292" s="4"/>
      <c r="K292" s="4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36" x14ac:dyDescent="0.25">
      <c r="A293" s="5" t="s">
        <v>58</v>
      </c>
      <c r="B293" s="5" t="s">
        <v>433</v>
      </c>
      <c r="C293" s="5" t="s">
        <v>425</v>
      </c>
      <c r="D293" s="3" t="s">
        <v>433</v>
      </c>
      <c r="E293" s="3">
        <v>1996</v>
      </c>
      <c r="F293" s="3">
        <v>1409</v>
      </c>
      <c r="G293" s="3">
        <v>587</v>
      </c>
      <c r="H293" s="3"/>
      <c r="I293" s="4"/>
      <c r="J293" s="4"/>
      <c r="K293" s="4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36" x14ac:dyDescent="0.25">
      <c r="A294" s="5" t="s">
        <v>58</v>
      </c>
      <c r="B294" s="5" t="s">
        <v>449</v>
      </c>
      <c r="C294" s="5" t="s">
        <v>425</v>
      </c>
      <c r="D294" s="3" t="s">
        <v>449</v>
      </c>
      <c r="E294" s="3">
        <v>640</v>
      </c>
      <c r="F294" s="3">
        <v>482</v>
      </c>
      <c r="G294" s="3">
        <v>158</v>
      </c>
      <c r="H294" s="3"/>
      <c r="I294" s="4"/>
      <c r="J294" s="4"/>
      <c r="K294" s="4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36" x14ac:dyDescent="0.25">
      <c r="A295" s="5" t="s">
        <v>58</v>
      </c>
      <c r="B295" s="5" t="s">
        <v>450</v>
      </c>
      <c r="C295" s="5" t="s">
        <v>425</v>
      </c>
      <c r="D295" s="3" t="s">
        <v>450</v>
      </c>
      <c r="E295" s="3">
        <v>644</v>
      </c>
      <c r="F295" s="3">
        <v>521</v>
      </c>
      <c r="G295" s="3">
        <v>123</v>
      </c>
      <c r="H295" s="3"/>
      <c r="I295" s="4"/>
      <c r="J295" s="4"/>
      <c r="K295" s="4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36" x14ac:dyDescent="0.25">
      <c r="A296" s="5" t="s">
        <v>58</v>
      </c>
      <c r="B296" s="5" t="s">
        <v>451</v>
      </c>
      <c r="C296" s="5" t="s">
        <v>425</v>
      </c>
      <c r="D296" s="3" t="s">
        <v>451</v>
      </c>
      <c r="E296" s="3">
        <v>659</v>
      </c>
      <c r="F296" s="3">
        <v>529</v>
      </c>
      <c r="G296" s="3">
        <v>130</v>
      </c>
      <c r="H296" s="3"/>
      <c r="I296" s="4"/>
      <c r="J296" s="4"/>
      <c r="K296" s="4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36" x14ac:dyDescent="0.25">
      <c r="A297" s="5" t="s">
        <v>58</v>
      </c>
      <c r="B297" s="5" t="s">
        <v>452</v>
      </c>
      <c r="C297" s="5" t="s">
        <v>425</v>
      </c>
      <c r="D297" s="3" t="s">
        <v>452</v>
      </c>
      <c r="E297" s="3">
        <v>1482</v>
      </c>
      <c r="F297" s="3">
        <v>1079</v>
      </c>
      <c r="G297" s="3">
        <v>403</v>
      </c>
      <c r="H297" s="3"/>
      <c r="I297" s="4"/>
      <c r="J297" s="4"/>
      <c r="K297" s="4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36.75" x14ac:dyDescent="0.25">
      <c r="A298" s="5" t="s">
        <v>58</v>
      </c>
      <c r="B298" s="5" t="s">
        <v>453</v>
      </c>
      <c r="C298" s="5" t="s">
        <v>425</v>
      </c>
      <c r="D298" s="3" t="s">
        <v>453</v>
      </c>
      <c r="E298" s="3">
        <v>1627</v>
      </c>
      <c r="F298" s="3">
        <v>1059</v>
      </c>
      <c r="G298" s="3">
        <v>568</v>
      </c>
      <c r="H298" s="3"/>
      <c r="I298" s="4"/>
      <c r="J298" s="4"/>
      <c r="K298" s="4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48.75" x14ac:dyDescent="0.25">
      <c r="A299" s="5" t="s">
        <v>58</v>
      </c>
      <c r="B299" s="5" t="s">
        <v>454</v>
      </c>
      <c r="C299" s="5" t="s">
        <v>425</v>
      </c>
      <c r="D299" s="3" t="s">
        <v>454</v>
      </c>
      <c r="E299" s="3">
        <v>1370</v>
      </c>
      <c r="F299" s="3">
        <v>665</v>
      </c>
      <c r="G299" s="3">
        <v>705</v>
      </c>
      <c r="H299" s="3"/>
      <c r="I299" s="4"/>
      <c r="J299" s="4"/>
      <c r="K299" s="4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36" x14ac:dyDescent="0.25">
      <c r="A300" s="5" t="s">
        <v>58</v>
      </c>
      <c r="B300" s="5" t="s">
        <v>455</v>
      </c>
      <c r="C300" s="5" t="s">
        <v>425</v>
      </c>
      <c r="D300" s="3" t="s">
        <v>455</v>
      </c>
      <c r="E300" s="3">
        <v>2311</v>
      </c>
      <c r="F300" s="3">
        <v>1296</v>
      </c>
      <c r="G300" s="3">
        <v>1015</v>
      </c>
      <c r="H300" s="3"/>
      <c r="I300" s="4"/>
      <c r="J300" s="4"/>
      <c r="K300" s="4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36.75" x14ac:dyDescent="0.25">
      <c r="A301" s="5" t="s">
        <v>58</v>
      </c>
      <c r="B301" s="5" t="s">
        <v>456</v>
      </c>
      <c r="C301" s="5" t="s">
        <v>425</v>
      </c>
      <c r="D301" s="3" t="s">
        <v>456</v>
      </c>
      <c r="E301" s="3">
        <v>547</v>
      </c>
      <c r="F301" s="3">
        <v>449</v>
      </c>
      <c r="G301" s="3">
        <v>98</v>
      </c>
      <c r="H301" s="3"/>
      <c r="I301" s="4"/>
      <c r="J301" s="4"/>
      <c r="K301" s="4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48.75" x14ac:dyDescent="0.25">
      <c r="A302" s="5" t="s">
        <v>58</v>
      </c>
      <c r="B302" s="5" t="s">
        <v>457</v>
      </c>
      <c r="C302" s="5" t="s">
        <v>425</v>
      </c>
      <c r="D302" s="3" t="s">
        <v>457</v>
      </c>
      <c r="E302" s="3">
        <v>1312</v>
      </c>
      <c r="F302" s="3">
        <v>992</v>
      </c>
      <c r="G302" s="3">
        <v>320</v>
      </c>
      <c r="H302" s="3"/>
      <c r="I302" s="4"/>
      <c r="J302" s="4"/>
      <c r="K302" s="4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36" x14ac:dyDescent="0.25">
      <c r="A303" s="5"/>
      <c r="B303" s="5"/>
      <c r="C303" s="5" t="s">
        <v>425</v>
      </c>
      <c r="D303" s="3"/>
      <c r="E303" s="3">
        <f>SUM(E277:E302)</f>
        <v>36349</v>
      </c>
      <c r="F303" s="3"/>
      <c r="G303" s="3">
        <f>SUM(G277:G302)</f>
        <v>10677</v>
      </c>
      <c r="H303" s="3"/>
      <c r="I303" s="3">
        <f>SUM(I277:I302)</f>
        <v>42536</v>
      </c>
      <c r="J303" s="4"/>
      <c r="K303" s="3">
        <f t="shared" ref="K303:L303" si="8">SUM(K277:K302)</f>
        <v>7356</v>
      </c>
      <c r="L303" s="3">
        <f t="shared" si="8"/>
        <v>5009</v>
      </c>
      <c r="M303" s="8">
        <f>L303+K303</f>
        <v>12365</v>
      </c>
      <c r="N303" s="9">
        <f>I303/E303</f>
        <v>1.1702110099314975</v>
      </c>
      <c r="O303" s="10">
        <f>N303*I303</f>
        <v>49776.095518446178</v>
      </c>
      <c r="P303" s="9">
        <f>M303/G303</f>
        <v>1.1580968436826824</v>
      </c>
      <c r="Q303" s="10">
        <f>P303*M303</f>
        <v>14319.867472136368</v>
      </c>
      <c r="R303" s="9">
        <f>G303/E303</f>
        <v>0.29373572863077391</v>
      </c>
      <c r="S303" s="9">
        <f>M303/I303</f>
        <v>0.29069494075606545</v>
      </c>
      <c r="T303" s="9">
        <f>Q303/O303</f>
        <v>0.28768563148609494</v>
      </c>
      <c r="U303" s="10">
        <f>Q303-G303</f>
        <v>3642.8674721363677</v>
      </c>
      <c r="V303" s="9">
        <f>Q303/G303</f>
        <v>1.3411882993477913</v>
      </c>
    </row>
    <row r="304" spans="1:22" ht="48.75" x14ac:dyDescent="0.25">
      <c r="A304" s="5" t="s">
        <v>458</v>
      </c>
      <c r="B304" s="5" t="s">
        <v>459</v>
      </c>
      <c r="C304" s="5" t="s">
        <v>460</v>
      </c>
      <c r="D304" s="3" t="s">
        <v>459</v>
      </c>
      <c r="E304" s="3">
        <v>1970</v>
      </c>
      <c r="F304" s="3">
        <v>1279</v>
      </c>
      <c r="G304" s="3">
        <v>691</v>
      </c>
      <c r="H304" s="3" t="s">
        <v>461</v>
      </c>
      <c r="I304" s="4">
        <v>2750</v>
      </c>
      <c r="J304" s="4">
        <v>2309</v>
      </c>
      <c r="K304" s="4">
        <v>150</v>
      </c>
      <c r="L304" s="4">
        <v>264</v>
      </c>
      <c r="M304" s="4">
        <v>33</v>
      </c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4" x14ac:dyDescent="0.25">
      <c r="A305" s="5" t="s">
        <v>458</v>
      </c>
      <c r="B305" s="5" t="s">
        <v>461</v>
      </c>
      <c r="C305" s="5" t="s">
        <v>460</v>
      </c>
      <c r="D305" s="3" t="s">
        <v>461</v>
      </c>
      <c r="E305" s="3">
        <v>1449</v>
      </c>
      <c r="F305" s="3">
        <v>1377</v>
      </c>
      <c r="G305" s="3">
        <v>72</v>
      </c>
      <c r="H305" s="3" t="s">
        <v>462</v>
      </c>
      <c r="I305" s="4">
        <v>4355</v>
      </c>
      <c r="J305" s="4">
        <v>2504</v>
      </c>
      <c r="K305" s="4">
        <v>1310</v>
      </c>
      <c r="L305" s="4">
        <v>493</v>
      </c>
      <c r="M305" s="4">
        <v>51</v>
      </c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60.75" x14ac:dyDescent="0.25">
      <c r="A306" s="5" t="s">
        <v>458</v>
      </c>
      <c r="B306" s="5" t="s">
        <v>463</v>
      </c>
      <c r="C306" s="5" t="s">
        <v>460</v>
      </c>
      <c r="D306" s="3" t="s">
        <v>463</v>
      </c>
      <c r="E306" s="3">
        <v>1524</v>
      </c>
      <c r="F306" s="3">
        <v>1163</v>
      </c>
      <c r="G306" s="3">
        <v>361</v>
      </c>
      <c r="H306" s="3" t="s">
        <v>464</v>
      </c>
      <c r="I306" s="4">
        <v>3080</v>
      </c>
      <c r="J306" s="4">
        <v>2103</v>
      </c>
      <c r="K306" s="4">
        <v>677</v>
      </c>
      <c r="L306" s="4">
        <v>274</v>
      </c>
      <c r="M306" s="4">
        <v>43</v>
      </c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4.75" x14ac:dyDescent="0.25">
      <c r="A307" s="5" t="s">
        <v>458</v>
      </c>
      <c r="B307" s="5" t="s">
        <v>462</v>
      </c>
      <c r="C307" s="5" t="s">
        <v>460</v>
      </c>
      <c r="D307" s="3" t="s">
        <v>462</v>
      </c>
      <c r="E307" s="3">
        <v>2625</v>
      </c>
      <c r="F307" s="3">
        <v>1358</v>
      </c>
      <c r="G307" s="3">
        <v>1267</v>
      </c>
      <c r="H307" s="3" t="s">
        <v>465</v>
      </c>
      <c r="I307" s="4">
        <v>2879</v>
      </c>
      <c r="J307" s="4">
        <v>1974</v>
      </c>
      <c r="K307" s="4">
        <v>527</v>
      </c>
      <c r="L307" s="4">
        <v>336</v>
      </c>
      <c r="M307" s="4">
        <v>53</v>
      </c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48.75" x14ac:dyDescent="0.25">
      <c r="A308" s="5" t="s">
        <v>458</v>
      </c>
      <c r="B308" s="5" t="s">
        <v>466</v>
      </c>
      <c r="C308" s="5" t="s">
        <v>460</v>
      </c>
      <c r="D308" s="3" t="s">
        <v>466</v>
      </c>
      <c r="E308" s="3">
        <v>2342</v>
      </c>
      <c r="F308" s="3">
        <v>1857</v>
      </c>
      <c r="G308" s="3">
        <v>485</v>
      </c>
      <c r="H308" s="3" t="s">
        <v>446</v>
      </c>
      <c r="I308" s="4">
        <v>2878</v>
      </c>
      <c r="J308" s="4">
        <v>2030</v>
      </c>
      <c r="K308" s="4">
        <v>475</v>
      </c>
      <c r="L308" s="4">
        <v>320</v>
      </c>
      <c r="M308" s="4">
        <v>66</v>
      </c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48.75" x14ac:dyDescent="0.25">
      <c r="A309" s="5" t="s">
        <v>458</v>
      </c>
      <c r="B309" s="5" t="s">
        <v>467</v>
      </c>
      <c r="C309" s="5" t="s">
        <v>460</v>
      </c>
      <c r="D309" s="3" t="s">
        <v>467</v>
      </c>
      <c r="E309" s="3">
        <v>2463</v>
      </c>
      <c r="F309" s="3">
        <v>1592</v>
      </c>
      <c r="G309" s="3">
        <v>871</v>
      </c>
      <c r="H309" s="3" t="s">
        <v>468</v>
      </c>
      <c r="I309" s="4">
        <v>3616</v>
      </c>
      <c r="J309" s="4">
        <v>1710</v>
      </c>
      <c r="K309" s="4">
        <v>1160</v>
      </c>
      <c r="L309" s="4">
        <v>715</v>
      </c>
      <c r="M309" s="4">
        <v>42</v>
      </c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4.75" x14ac:dyDescent="0.25">
      <c r="A310" s="5" t="s">
        <v>458</v>
      </c>
      <c r="B310" s="5" t="s">
        <v>464</v>
      </c>
      <c r="C310" s="5" t="s">
        <v>460</v>
      </c>
      <c r="D310" s="3" t="s">
        <v>464</v>
      </c>
      <c r="E310" s="3">
        <v>2376</v>
      </c>
      <c r="F310" s="3">
        <v>1585</v>
      </c>
      <c r="G310" s="3">
        <v>791</v>
      </c>
      <c r="H310" s="3" t="s">
        <v>469</v>
      </c>
      <c r="I310" s="4">
        <v>3546</v>
      </c>
      <c r="J310" s="4">
        <v>2219</v>
      </c>
      <c r="K310" s="4">
        <v>170</v>
      </c>
      <c r="L310" s="4">
        <v>1109</v>
      </c>
      <c r="M310" s="4">
        <v>80</v>
      </c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48.75" x14ac:dyDescent="0.25">
      <c r="A311" s="5" t="s">
        <v>458</v>
      </c>
      <c r="B311" s="5" t="s">
        <v>470</v>
      </c>
      <c r="C311" s="5" t="s">
        <v>460</v>
      </c>
      <c r="D311" s="3" t="s">
        <v>470</v>
      </c>
      <c r="E311" s="3">
        <v>1782</v>
      </c>
      <c r="F311" s="3">
        <v>1094</v>
      </c>
      <c r="G311" s="3">
        <v>688</v>
      </c>
      <c r="H311" s="3" t="s">
        <v>471</v>
      </c>
      <c r="I311" s="4">
        <v>3353</v>
      </c>
      <c r="J311" s="4">
        <v>2652</v>
      </c>
      <c r="K311" s="4">
        <v>346</v>
      </c>
      <c r="L311" s="4">
        <v>324</v>
      </c>
      <c r="M311" s="4">
        <v>49</v>
      </c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4" x14ac:dyDescent="0.25">
      <c r="A312" s="5" t="s">
        <v>458</v>
      </c>
      <c r="B312" s="5" t="s">
        <v>472</v>
      </c>
      <c r="C312" s="5" t="s">
        <v>460</v>
      </c>
      <c r="D312" s="3" t="s">
        <v>472</v>
      </c>
      <c r="E312" s="3">
        <v>1612</v>
      </c>
      <c r="F312" s="3">
        <v>1048</v>
      </c>
      <c r="G312" s="3">
        <v>564</v>
      </c>
      <c r="H312" s="3" t="s">
        <v>473</v>
      </c>
      <c r="I312" s="4">
        <v>4118</v>
      </c>
      <c r="J312" s="4">
        <v>2780</v>
      </c>
      <c r="K312" s="4">
        <v>986</v>
      </c>
      <c r="L312" s="4">
        <v>302</v>
      </c>
      <c r="M312" s="4">
        <v>166</v>
      </c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4" x14ac:dyDescent="0.25">
      <c r="A313" s="5" t="s">
        <v>458</v>
      </c>
      <c r="B313" s="5" t="s">
        <v>474</v>
      </c>
      <c r="C313" s="5" t="s">
        <v>460</v>
      </c>
      <c r="D313" s="3" t="s">
        <v>474</v>
      </c>
      <c r="E313" s="3">
        <v>746</v>
      </c>
      <c r="F313" s="3">
        <v>265</v>
      </c>
      <c r="G313" s="3">
        <v>481</v>
      </c>
      <c r="H313" s="3" t="s">
        <v>474</v>
      </c>
      <c r="I313" s="4">
        <v>1668</v>
      </c>
      <c r="J313" s="4">
        <v>597</v>
      </c>
      <c r="K313" s="4">
        <v>257</v>
      </c>
      <c r="L313" s="4">
        <v>739</v>
      </c>
      <c r="M313" s="4">
        <v>40</v>
      </c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4.75" x14ac:dyDescent="0.25">
      <c r="A314" s="5" t="s">
        <v>458</v>
      </c>
      <c r="B314" s="5" t="s">
        <v>475</v>
      </c>
      <c r="C314" s="5" t="s">
        <v>460</v>
      </c>
      <c r="D314" s="3" t="s">
        <v>475</v>
      </c>
      <c r="E314" s="3">
        <v>2335</v>
      </c>
      <c r="F314" s="3">
        <v>1676</v>
      </c>
      <c r="G314" s="3">
        <v>659</v>
      </c>
      <c r="H314" s="3" t="s">
        <v>475</v>
      </c>
      <c r="I314" s="4">
        <v>4487</v>
      </c>
      <c r="J314" s="4">
        <v>3071</v>
      </c>
      <c r="K314" s="4">
        <v>835</v>
      </c>
      <c r="L314" s="4">
        <v>529</v>
      </c>
      <c r="M314" s="4">
        <v>105</v>
      </c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4.75" x14ac:dyDescent="0.25">
      <c r="A315" s="5" t="s">
        <v>458</v>
      </c>
      <c r="B315" s="5" t="s">
        <v>469</v>
      </c>
      <c r="C315" s="5" t="s">
        <v>460</v>
      </c>
      <c r="D315" s="3" t="s">
        <v>469</v>
      </c>
      <c r="E315" s="3">
        <v>1137</v>
      </c>
      <c r="F315" s="3">
        <v>959</v>
      </c>
      <c r="G315" s="3">
        <v>178</v>
      </c>
      <c r="H315" s="3"/>
      <c r="I315" s="4"/>
      <c r="J315" s="4"/>
      <c r="K315" s="4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60.75" x14ac:dyDescent="0.25">
      <c r="A316" s="5" t="s">
        <v>458</v>
      </c>
      <c r="B316" s="5" t="s">
        <v>476</v>
      </c>
      <c r="C316" s="5" t="s">
        <v>460</v>
      </c>
      <c r="D316" s="3" t="s">
        <v>476</v>
      </c>
      <c r="E316" s="3">
        <v>2132</v>
      </c>
      <c r="F316" s="3">
        <v>1350</v>
      </c>
      <c r="G316" s="3">
        <v>782</v>
      </c>
      <c r="H316" s="3"/>
      <c r="I316" s="4"/>
      <c r="J316" s="4"/>
      <c r="K316" s="4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4.75" x14ac:dyDescent="0.25">
      <c r="A317" s="5" t="s">
        <v>458</v>
      </c>
      <c r="B317" s="5" t="s">
        <v>477</v>
      </c>
      <c r="C317" s="5" t="s">
        <v>460</v>
      </c>
      <c r="D317" s="3" t="s">
        <v>477</v>
      </c>
      <c r="E317" s="3">
        <v>1366</v>
      </c>
      <c r="F317" s="3">
        <v>1247</v>
      </c>
      <c r="G317" s="3">
        <v>119</v>
      </c>
      <c r="H317" s="3"/>
      <c r="I317" s="4"/>
      <c r="J317" s="4"/>
      <c r="K317" s="4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4.75" x14ac:dyDescent="0.25">
      <c r="A318" s="5" t="s">
        <v>458</v>
      </c>
      <c r="B318" s="5" t="s">
        <v>478</v>
      </c>
      <c r="C318" s="5" t="s">
        <v>460</v>
      </c>
      <c r="D318" s="3" t="s">
        <v>478</v>
      </c>
      <c r="E318" s="3">
        <v>1648</v>
      </c>
      <c r="F318" s="3">
        <v>1343</v>
      </c>
      <c r="G318" s="3">
        <v>305</v>
      </c>
      <c r="H318" s="3"/>
      <c r="I318" s="4"/>
      <c r="J318" s="4"/>
      <c r="K318" s="4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4.75" x14ac:dyDescent="0.25">
      <c r="A319" s="5" t="s">
        <v>458</v>
      </c>
      <c r="B319" s="5" t="s">
        <v>479</v>
      </c>
      <c r="C319" s="5" t="s">
        <v>460</v>
      </c>
      <c r="D319" s="3" t="s">
        <v>479</v>
      </c>
      <c r="E319" s="3">
        <v>2173</v>
      </c>
      <c r="F319" s="3">
        <v>877</v>
      </c>
      <c r="G319" s="3">
        <v>1296</v>
      </c>
      <c r="H319" s="3"/>
      <c r="I319" s="4"/>
      <c r="J319" s="4"/>
      <c r="K319" s="4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36.75" x14ac:dyDescent="0.25">
      <c r="A320" s="5" t="s">
        <v>458</v>
      </c>
      <c r="B320" s="5" t="s">
        <v>480</v>
      </c>
      <c r="C320" s="5" t="s">
        <v>460</v>
      </c>
      <c r="D320" s="3" t="s">
        <v>480</v>
      </c>
      <c r="E320" s="3">
        <v>1660</v>
      </c>
      <c r="F320" s="3">
        <v>1137</v>
      </c>
      <c r="G320" s="3">
        <v>523</v>
      </c>
      <c r="H320" s="3"/>
      <c r="I320" s="4"/>
      <c r="J320" s="4"/>
      <c r="K320" s="4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36.75" x14ac:dyDescent="0.25">
      <c r="A321" s="5" t="s">
        <v>458</v>
      </c>
      <c r="B321" s="5" t="s">
        <v>481</v>
      </c>
      <c r="C321" s="5" t="s">
        <v>460</v>
      </c>
      <c r="D321" s="3" t="s">
        <v>481</v>
      </c>
      <c r="E321" s="3">
        <v>2187</v>
      </c>
      <c r="F321" s="3">
        <v>1378</v>
      </c>
      <c r="G321" s="3">
        <v>809</v>
      </c>
      <c r="H321" s="3"/>
      <c r="I321" s="4"/>
      <c r="J321" s="4"/>
      <c r="K321" s="4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4" x14ac:dyDescent="0.25">
      <c r="A322" s="5" t="s">
        <v>458</v>
      </c>
      <c r="B322" s="5" t="s">
        <v>482</v>
      </c>
      <c r="C322" s="5" t="s">
        <v>460</v>
      </c>
      <c r="D322" s="3" t="s">
        <v>482</v>
      </c>
      <c r="E322" s="3">
        <v>653</v>
      </c>
      <c r="F322" s="3">
        <v>586</v>
      </c>
      <c r="G322" s="3">
        <v>67</v>
      </c>
      <c r="H322" s="3"/>
      <c r="I322" s="4"/>
      <c r="J322" s="4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4.75" x14ac:dyDescent="0.25">
      <c r="A323" s="5" t="s">
        <v>458</v>
      </c>
      <c r="B323" s="5" t="s">
        <v>483</v>
      </c>
      <c r="C323" s="5" t="s">
        <v>460</v>
      </c>
      <c r="D323" s="3" t="s">
        <v>483</v>
      </c>
      <c r="E323" s="3">
        <v>670</v>
      </c>
      <c r="F323" s="3">
        <v>395</v>
      </c>
      <c r="G323" s="3">
        <v>275</v>
      </c>
      <c r="H323" s="3"/>
      <c r="I323" s="4"/>
      <c r="J323" s="4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24" x14ac:dyDescent="0.25">
      <c r="A324" s="5"/>
      <c r="B324" s="5"/>
      <c r="C324" s="5" t="s">
        <v>460</v>
      </c>
      <c r="D324" s="3"/>
      <c r="E324" s="3">
        <f>SUM(E304:E323)</f>
        <v>34850</v>
      </c>
      <c r="F324" s="3"/>
      <c r="G324" s="3">
        <f>SUM(G304:G323)</f>
        <v>11284</v>
      </c>
      <c r="H324" s="3"/>
      <c r="I324" s="3">
        <f>SUM(I304:I323)</f>
        <v>36730</v>
      </c>
      <c r="J324" s="4"/>
      <c r="K324" s="3">
        <f t="shared" ref="K324:L324" si="9">SUM(K304:K323)</f>
        <v>6893</v>
      </c>
      <c r="L324" s="3">
        <f t="shared" si="9"/>
        <v>5405</v>
      </c>
      <c r="M324" s="8">
        <f>L324+K324</f>
        <v>12298</v>
      </c>
      <c r="N324" s="9">
        <f>I324/E324</f>
        <v>1.0539454806312769</v>
      </c>
      <c r="O324" s="10">
        <f>N324*I324</f>
        <v>38711.417503586803</v>
      </c>
      <c r="P324" s="9">
        <f>M324/G324</f>
        <v>1.0898617511520738</v>
      </c>
      <c r="Q324" s="10">
        <f>P324*M324</f>
        <v>13403.119815668204</v>
      </c>
      <c r="R324" s="9">
        <f>G324/E324</f>
        <v>0.32378766140602583</v>
      </c>
      <c r="S324" s="9">
        <f>M324/I324</f>
        <v>0.33482167165804522</v>
      </c>
      <c r="T324" s="9">
        <f>Q324/O324</f>
        <v>0.34623169803653764</v>
      </c>
      <c r="U324" s="10">
        <f>Q324-G324</f>
        <v>2119.119815668204</v>
      </c>
      <c r="V324" s="9">
        <f>Q324/G324</f>
        <v>1.1877986366242648</v>
      </c>
    </row>
    <row r="325" spans="1:22" x14ac:dyDescent="0.25">
      <c r="A325" s="5" t="s">
        <v>484</v>
      </c>
      <c r="B325" s="5" t="s">
        <v>485</v>
      </c>
      <c r="C325" s="5" t="s">
        <v>484</v>
      </c>
      <c r="D325" s="3" t="s">
        <v>485</v>
      </c>
      <c r="E325" s="3">
        <v>1635</v>
      </c>
      <c r="F325" s="3">
        <v>1012</v>
      </c>
      <c r="G325" s="3">
        <v>623</v>
      </c>
      <c r="H325" s="3" t="s">
        <v>486</v>
      </c>
      <c r="I325" s="4">
        <v>3371</v>
      </c>
      <c r="J325" s="4">
        <v>2277</v>
      </c>
      <c r="K325" s="4">
        <v>637</v>
      </c>
      <c r="L325" s="4">
        <v>410</v>
      </c>
      <c r="M325" s="4">
        <v>58</v>
      </c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25">
      <c r="A326" s="5" t="s">
        <v>484</v>
      </c>
      <c r="B326" s="5" t="s">
        <v>486</v>
      </c>
      <c r="C326" s="5" t="s">
        <v>484</v>
      </c>
      <c r="D326" s="3" t="s">
        <v>486</v>
      </c>
      <c r="E326" s="3">
        <v>2288</v>
      </c>
      <c r="F326" s="3">
        <v>1542</v>
      </c>
      <c r="G326" s="3">
        <v>746</v>
      </c>
      <c r="H326" s="3" t="s">
        <v>487</v>
      </c>
      <c r="I326" s="4">
        <v>3115</v>
      </c>
      <c r="J326" s="4">
        <v>1876</v>
      </c>
      <c r="K326" s="4">
        <v>621</v>
      </c>
      <c r="L326" s="4">
        <v>579</v>
      </c>
      <c r="M326" s="4">
        <v>32</v>
      </c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5">
      <c r="A327" s="5" t="s">
        <v>484</v>
      </c>
      <c r="B327" s="5" t="s">
        <v>487</v>
      </c>
      <c r="C327" s="5" t="s">
        <v>484</v>
      </c>
      <c r="D327" s="3" t="s">
        <v>487</v>
      </c>
      <c r="E327" s="3">
        <v>2123</v>
      </c>
      <c r="F327" s="3">
        <v>1316</v>
      </c>
      <c r="G327" s="3">
        <v>807</v>
      </c>
      <c r="H327" s="3" t="s">
        <v>488</v>
      </c>
      <c r="I327" s="4">
        <v>3104</v>
      </c>
      <c r="J327" s="4">
        <v>1783</v>
      </c>
      <c r="K327" s="4">
        <v>962</v>
      </c>
      <c r="L327" s="4">
        <v>290</v>
      </c>
      <c r="M327" s="4">
        <v>65</v>
      </c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4.75" x14ac:dyDescent="0.25">
      <c r="A328" s="5" t="s">
        <v>484</v>
      </c>
      <c r="B328" s="5" t="s">
        <v>489</v>
      </c>
      <c r="C328" s="5" t="s">
        <v>484</v>
      </c>
      <c r="D328" s="3" t="s">
        <v>489</v>
      </c>
      <c r="E328" s="3">
        <v>1564</v>
      </c>
      <c r="F328" s="3">
        <v>986</v>
      </c>
      <c r="G328" s="3">
        <v>578</v>
      </c>
      <c r="H328" s="3" t="s">
        <v>484</v>
      </c>
      <c r="I328" s="4">
        <v>3452</v>
      </c>
      <c r="J328" s="4">
        <v>2229</v>
      </c>
      <c r="K328" s="4">
        <v>645</v>
      </c>
      <c r="L328" s="4">
        <v>526</v>
      </c>
      <c r="M328" s="4">
        <v>46</v>
      </c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5">
      <c r="A329" s="5" t="s">
        <v>484</v>
      </c>
      <c r="B329" s="5" t="s">
        <v>488</v>
      </c>
      <c r="C329" s="5" t="s">
        <v>484</v>
      </c>
      <c r="D329" s="3" t="s">
        <v>488</v>
      </c>
      <c r="E329" s="3">
        <v>2357</v>
      </c>
      <c r="F329" s="3">
        <v>1289</v>
      </c>
      <c r="G329" s="3">
        <v>1068</v>
      </c>
      <c r="H329" s="3" t="s">
        <v>490</v>
      </c>
      <c r="I329" s="4">
        <v>3628</v>
      </c>
      <c r="J329" s="4">
        <v>2095</v>
      </c>
      <c r="K329" s="4">
        <v>904</v>
      </c>
      <c r="L329" s="4">
        <v>558</v>
      </c>
      <c r="M329" s="4">
        <v>60</v>
      </c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24.75" x14ac:dyDescent="0.25">
      <c r="A330" s="5" t="s">
        <v>484</v>
      </c>
      <c r="B330" s="5" t="s">
        <v>491</v>
      </c>
      <c r="C330" s="5" t="s">
        <v>484</v>
      </c>
      <c r="D330" s="3" t="s">
        <v>491</v>
      </c>
      <c r="E330" s="3">
        <v>2143</v>
      </c>
      <c r="F330" s="3">
        <v>1321</v>
      </c>
      <c r="G330" s="3">
        <v>822</v>
      </c>
      <c r="H330" s="3" t="s">
        <v>492</v>
      </c>
      <c r="I330" s="4">
        <v>3511</v>
      </c>
      <c r="J330" s="4">
        <v>2131</v>
      </c>
      <c r="K330" s="4">
        <v>886</v>
      </c>
      <c r="L330" s="4">
        <v>431</v>
      </c>
      <c r="M330" s="4">
        <v>83</v>
      </c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48.75" x14ac:dyDescent="0.25">
      <c r="A331" s="5" t="s">
        <v>484</v>
      </c>
      <c r="B331" s="5" t="s">
        <v>493</v>
      </c>
      <c r="C331" s="5" t="s">
        <v>484</v>
      </c>
      <c r="D331" s="3" t="s">
        <v>493</v>
      </c>
      <c r="E331" s="3">
        <v>2163</v>
      </c>
      <c r="F331" s="3">
        <v>1533</v>
      </c>
      <c r="G331" s="3">
        <v>630</v>
      </c>
      <c r="H331" s="3" t="s">
        <v>494</v>
      </c>
      <c r="I331" s="4">
        <v>3081</v>
      </c>
      <c r="J331" s="4">
        <v>1727</v>
      </c>
      <c r="K331" s="4">
        <v>973</v>
      </c>
      <c r="L331" s="4">
        <v>313</v>
      </c>
      <c r="M331" s="4">
        <v>70</v>
      </c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24.75" x14ac:dyDescent="0.25">
      <c r="A332" s="5" t="s">
        <v>484</v>
      </c>
      <c r="B332" s="5" t="s">
        <v>495</v>
      </c>
      <c r="C332" s="5" t="s">
        <v>484</v>
      </c>
      <c r="D332" s="3" t="s">
        <v>495</v>
      </c>
      <c r="E332" s="3">
        <v>1657</v>
      </c>
      <c r="F332" s="3">
        <v>697</v>
      </c>
      <c r="G332" s="3">
        <v>960</v>
      </c>
      <c r="H332" s="3" t="s">
        <v>496</v>
      </c>
      <c r="I332" s="4">
        <v>3081</v>
      </c>
      <c r="J332" s="4">
        <v>2003</v>
      </c>
      <c r="K332" s="4">
        <v>729</v>
      </c>
      <c r="L332" s="4">
        <v>300</v>
      </c>
      <c r="M332" s="4">
        <v>91</v>
      </c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36.75" x14ac:dyDescent="0.25">
      <c r="A333" s="5" t="s">
        <v>484</v>
      </c>
      <c r="B333" s="5" t="s">
        <v>497</v>
      </c>
      <c r="C333" s="5" t="s">
        <v>484</v>
      </c>
      <c r="D333" s="3" t="s">
        <v>497</v>
      </c>
      <c r="E333" s="3">
        <v>2485</v>
      </c>
      <c r="F333" s="3">
        <v>1447</v>
      </c>
      <c r="G333" s="3">
        <v>1038</v>
      </c>
      <c r="H333" s="3" t="s">
        <v>498</v>
      </c>
      <c r="I333" s="4">
        <v>3612</v>
      </c>
      <c r="J333" s="4">
        <v>2762</v>
      </c>
      <c r="K333" s="4">
        <v>456</v>
      </c>
      <c r="L333" s="4">
        <v>336</v>
      </c>
      <c r="M333" s="4">
        <v>112</v>
      </c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24.75" x14ac:dyDescent="0.25">
      <c r="A334" s="5" t="s">
        <v>484</v>
      </c>
      <c r="B334" s="5" t="s">
        <v>499</v>
      </c>
      <c r="C334" s="5" t="s">
        <v>484</v>
      </c>
      <c r="D334" s="3" t="s">
        <v>499</v>
      </c>
      <c r="E334" s="3">
        <v>2145</v>
      </c>
      <c r="F334" s="3">
        <v>1306</v>
      </c>
      <c r="G334" s="3">
        <v>839</v>
      </c>
      <c r="H334" s="3" t="s">
        <v>500</v>
      </c>
      <c r="I334" s="4">
        <v>3990</v>
      </c>
      <c r="J334" s="4">
        <v>2530</v>
      </c>
      <c r="K334" s="4">
        <v>970</v>
      </c>
      <c r="L334" s="4">
        <v>418</v>
      </c>
      <c r="M334" s="4">
        <v>93</v>
      </c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24.75" x14ac:dyDescent="0.25">
      <c r="A335" s="5" t="s">
        <v>484</v>
      </c>
      <c r="B335" s="5" t="s">
        <v>501</v>
      </c>
      <c r="C335" s="5" t="s">
        <v>484</v>
      </c>
      <c r="D335" s="3" t="s">
        <v>501</v>
      </c>
      <c r="E335" s="3">
        <v>1450</v>
      </c>
      <c r="F335" s="3">
        <v>944</v>
      </c>
      <c r="G335" s="3">
        <v>506</v>
      </c>
      <c r="H335" s="3" t="s">
        <v>502</v>
      </c>
      <c r="I335" s="4">
        <v>3084</v>
      </c>
      <c r="J335" s="4">
        <v>1921</v>
      </c>
      <c r="K335" s="4">
        <v>784</v>
      </c>
      <c r="L335" s="4">
        <v>311</v>
      </c>
      <c r="M335" s="4">
        <v>27</v>
      </c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5">
      <c r="A336" s="5" t="s">
        <v>484</v>
      </c>
      <c r="B336" s="5" t="s">
        <v>503</v>
      </c>
      <c r="C336" s="5" t="s">
        <v>484</v>
      </c>
      <c r="D336" s="3" t="s">
        <v>503</v>
      </c>
      <c r="E336" s="3">
        <v>1441</v>
      </c>
      <c r="F336" s="3">
        <v>894</v>
      </c>
      <c r="G336" s="3">
        <v>547</v>
      </c>
      <c r="H336" s="3"/>
      <c r="I336" s="4"/>
      <c r="J336" s="4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24.75" x14ac:dyDescent="0.25">
      <c r="A337" s="5" t="s">
        <v>484</v>
      </c>
      <c r="B337" s="5" t="s">
        <v>504</v>
      </c>
      <c r="C337" s="5" t="s">
        <v>484</v>
      </c>
      <c r="D337" s="3" t="s">
        <v>505</v>
      </c>
      <c r="E337" s="3">
        <v>727</v>
      </c>
      <c r="F337" s="3">
        <v>559</v>
      </c>
      <c r="G337" s="3">
        <v>168</v>
      </c>
      <c r="H337" s="3"/>
      <c r="I337" s="4"/>
      <c r="J337" s="4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24.75" x14ac:dyDescent="0.25">
      <c r="A338" s="5" t="s">
        <v>484</v>
      </c>
      <c r="B338" s="5" t="s">
        <v>506</v>
      </c>
      <c r="C338" s="5" t="s">
        <v>484</v>
      </c>
      <c r="D338" s="3" t="s">
        <v>506</v>
      </c>
      <c r="E338" s="3">
        <v>1539</v>
      </c>
      <c r="F338" s="3">
        <v>1036</v>
      </c>
      <c r="G338" s="3">
        <v>503</v>
      </c>
      <c r="H338" s="3"/>
      <c r="I338" s="4"/>
      <c r="J338" s="4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4.75" x14ac:dyDescent="0.25">
      <c r="A339" s="5" t="s">
        <v>484</v>
      </c>
      <c r="B339" s="5" t="s">
        <v>507</v>
      </c>
      <c r="C339" s="5" t="s">
        <v>484</v>
      </c>
      <c r="D339" s="3" t="s">
        <v>507</v>
      </c>
      <c r="E339" s="3">
        <v>1539</v>
      </c>
      <c r="F339" s="3">
        <v>847</v>
      </c>
      <c r="G339" s="3">
        <v>692</v>
      </c>
      <c r="H339" s="3"/>
      <c r="I339" s="4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5">
      <c r="A340" s="5" t="s">
        <v>484</v>
      </c>
      <c r="B340" s="5" t="s">
        <v>508</v>
      </c>
      <c r="C340" s="5" t="s">
        <v>484</v>
      </c>
      <c r="D340" s="3" t="s">
        <v>508</v>
      </c>
      <c r="E340" s="3">
        <v>2288</v>
      </c>
      <c r="F340" s="3">
        <v>1687</v>
      </c>
      <c r="G340" s="3">
        <v>601</v>
      </c>
      <c r="H340" s="3"/>
      <c r="I340" s="4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24.75" x14ac:dyDescent="0.25">
      <c r="A341" s="5" t="s">
        <v>484</v>
      </c>
      <c r="B341" s="5" t="s">
        <v>509</v>
      </c>
      <c r="C341" s="5" t="s">
        <v>484</v>
      </c>
      <c r="D341" s="3" t="s">
        <v>509</v>
      </c>
      <c r="E341" s="3">
        <v>2239</v>
      </c>
      <c r="F341" s="3">
        <v>1517</v>
      </c>
      <c r="G341" s="3">
        <v>722</v>
      </c>
      <c r="H341" s="3"/>
      <c r="I341" s="4"/>
      <c r="J341" s="4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24.75" x14ac:dyDescent="0.25">
      <c r="A342" s="5" t="s">
        <v>484</v>
      </c>
      <c r="B342" s="5" t="s">
        <v>510</v>
      </c>
      <c r="C342" s="5" t="s">
        <v>484</v>
      </c>
      <c r="D342" s="3" t="s">
        <v>510</v>
      </c>
      <c r="E342" s="3">
        <v>2064</v>
      </c>
      <c r="F342" s="3">
        <v>1492</v>
      </c>
      <c r="G342" s="3">
        <v>572</v>
      </c>
      <c r="H342" s="3"/>
      <c r="I342" s="4"/>
      <c r="J342" s="4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5">
      <c r="A343" s="5"/>
      <c r="B343" s="5"/>
      <c r="C343" s="5" t="s">
        <v>484</v>
      </c>
      <c r="D343" s="3"/>
      <c r="E343" s="3">
        <f>SUM(E325:E342)</f>
        <v>33847</v>
      </c>
      <c r="F343" s="3"/>
      <c r="G343" s="3">
        <f>SUM(G325:G342)</f>
        <v>12422</v>
      </c>
      <c r="H343" s="3"/>
      <c r="I343" s="3">
        <f>SUM(I325:I342)</f>
        <v>37029</v>
      </c>
      <c r="J343" s="4"/>
      <c r="K343" s="3">
        <f t="shared" ref="K343:L343" si="10">SUM(K325:K342)</f>
        <v>8567</v>
      </c>
      <c r="L343" s="3">
        <f t="shared" si="10"/>
        <v>4472</v>
      </c>
      <c r="M343" s="8">
        <f>L343+K343</f>
        <v>13039</v>
      </c>
      <c r="N343" s="9">
        <f>I343/E343</f>
        <v>1.0940112860814843</v>
      </c>
      <c r="O343" s="10">
        <f>N343*I343</f>
        <v>40510.143912311287</v>
      </c>
      <c r="P343" s="9">
        <f>M343/G343</f>
        <v>1.0496699404282723</v>
      </c>
      <c r="Q343" s="10">
        <f>P343*M343</f>
        <v>13686.646353244243</v>
      </c>
      <c r="R343" s="9">
        <f>G343/E343</f>
        <v>0.36700446125210506</v>
      </c>
      <c r="S343" s="9">
        <f>M343/I343</f>
        <v>0.35212941208242188</v>
      </c>
      <c r="T343" s="9">
        <f>Q343/O343</f>
        <v>0.33785726318006948</v>
      </c>
      <c r="U343" s="10">
        <f>Q343-G343</f>
        <v>1264.6463532442431</v>
      </c>
      <c r="V343" s="9">
        <f>Q343/G343</f>
        <v>1.1018069838386928</v>
      </c>
    </row>
    <row r="344" spans="1:22" x14ac:dyDescent="0.25">
      <c r="A344" s="5" t="s">
        <v>123</v>
      </c>
      <c r="B344" s="5" t="s">
        <v>511</v>
      </c>
      <c r="C344" s="5" t="s">
        <v>512</v>
      </c>
      <c r="D344" s="3" t="s">
        <v>513</v>
      </c>
      <c r="E344" s="3">
        <v>773</v>
      </c>
      <c r="F344" s="3">
        <v>580</v>
      </c>
      <c r="G344" s="3">
        <v>193</v>
      </c>
      <c r="H344" s="3" t="s">
        <v>514</v>
      </c>
      <c r="I344" s="4">
        <v>1972</v>
      </c>
      <c r="J344" s="4">
        <v>1586</v>
      </c>
      <c r="K344" s="4">
        <v>108</v>
      </c>
      <c r="L344" s="4">
        <v>223</v>
      </c>
      <c r="M344" s="4">
        <v>20</v>
      </c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5">
      <c r="A345" s="5" t="s">
        <v>123</v>
      </c>
      <c r="B345" s="5" t="s">
        <v>515</v>
      </c>
      <c r="C345" s="5" t="s">
        <v>512</v>
      </c>
      <c r="D345" s="3"/>
      <c r="E345" s="3"/>
      <c r="F345" s="3"/>
      <c r="G345" s="3"/>
      <c r="H345" s="3" t="s">
        <v>516</v>
      </c>
      <c r="I345" s="4">
        <v>1917</v>
      </c>
      <c r="J345" s="4">
        <v>1453</v>
      </c>
      <c r="K345" s="4">
        <v>156</v>
      </c>
      <c r="L345" s="4">
        <v>264</v>
      </c>
      <c r="M345" s="4">
        <v>44</v>
      </c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5">
      <c r="A346" s="5" t="s">
        <v>123</v>
      </c>
      <c r="B346" s="5" t="s">
        <v>517</v>
      </c>
      <c r="C346" s="5" t="s">
        <v>512</v>
      </c>
      <c r="D346" s="3" t="s">
        <v>517</v>
      </c>
      <c r="E346" s="3">
        <v>811</v>
      </c>
      <c r="F346" s="3">
        <v>643</v>
      </c>
      <c r="G346" s="3">
        <v>168</v>
      </c>
      <c r="H346" s="3" t="s">
        <v>518</v>
      </c>
      <c r="I346" s="4">
        <v>1846</v>
      </c>
      <c r="J346" s="4">
        <v>1391</v>
      </c>
      <c r="K346" s="4">
        <v>135</v>
      </c>
      <c r="L346" s="4">
        <v>279</v>
      </c>
      <c r="M346" s="4">
        <v>20</v>
      </c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36.75" x14ac:dyDescent="0.25">
      <c r="A347" s="5" t="s">
        <v>123</v>
      </c>
      <c r="B347" s="5" t="s">
        <v>519</v>
      </c>
      <c r="C347" s="5" t="s">
        <v>512</v>
      </c>
      <c r="D347" s="3" t="s">
        <v>519</v>
      </c>
      <c r="E347" s="3">
        <v>1413</v>
      </c>
      <c r="F347" s="3">
        <v>1274</v>
      </c>
      <c r="G347" s="3">
        <v>139</v>
      </c>
      <c r="H347" s="3" t="s">
        <v>520</v>
      </c>
      <c r="I347" s="4">
        <v>5631</v>
      </c>
      <c r="J347" s="4">
        <v>4353</v>
      </c>
      <c r="K347" s="4">
        <v>579</v>
      </c>
      <c r="L347" s="4">
        <v>560</v>
      </c>
      <c r="M347" s="4">
        <v>19</v>
      </c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5">
      <c r="A348" s="5" t="s">
        <v>123</v>
      </c>
      <c r="B348" s="5" t="s">
        <v>521</v>
      </c>
      <c r="C348" s="5" t="s">
        <v>512</v>
      </c>
      <c r="D348" s="3" t="s">
        <v>521</v>
      </c>
      <c r="E348" s="3">
        <v>1592</v>
      </c>
      <c r="F348" s="3">
        <v>1197</v>
      </c>
      <c r="G348" s="3">
        <v>395</v>
      </c>
      <c r="H348" s="3" t="s">
        <v>517</v>
      </c>
      <c r="I348" s="4">
        <v>1718</v>
      </c>
      <c r="J348" s="4">
        <v>1242</v>
      </c>
      <c r="K348" s="4">
        <v>124</v>
      </c>
      <c r="L348" s="4">
        <v>258</v>
      </c>
      <c r="M348" s="4">
        <v>29</v>
      </c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5">
      <c r="A349" s="5" t="s">
        <v>123</v>
      </c>
      <c r="B349" s="5" t="s">
        <v>522</v>
      </c>
      <c r="C349" s="5" t="s">
        <v>512</v>
      </c>
      <c r="D349" s="3" t="s">
        <v>522</v>
      </c>
      <c r="E349" s="3">
        <v>1658</v>
      </c>
      <c r="F349" s="3">
        <v>1417</v>
      </c>
      <c r="G349" s="3">
        <v>241</v>
      </c>
      <c r="H349" s="3" t="s">
        <v>521</v>
      </c>
      <c r="I349" s="4">
        <v>1709</v>
      </c>
      <c r="J349" s="4">
        <v>1188</v>
      </c>
      <c r="K349" s="4">
        <v>183</v>
      </c>
      <c r="L349" s="4">
        <v>285</v>
      </c>
      <c r="M349" s="4">
        <v>19</v>
      </c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24" x14ac:dyDescent="0.25">
      <c r="A350" s="5" t="s">
        <v>123</v>
      </c>
      <c r="B350" s="5" t="s">
        <v>523</v>
      </c>
      <c r="C350" s="5" t="s">
        <v>512</v>
      </c>
      <c r="D350" s="3" t="s">
        <v>524</v>
      </c>
      <c r="E350" s="3">
        <v>1479</v>
      </c>
      <c r="F350" s="3">
        <v>1013</v>
      </c>
      <c r="G350" s="3">
        <v>466</v>
      </c>
      <c r="H350" s="3" t="s">
        <v>525</v>
      </c>
      <c r="I350" s="4">
        <v>5097</v>
      </c>
      <c r="J350" s="4">
        <v>4186</v>
      </c>
      <c r="K350" s="4">
        <v>438</v>
      </c>
      <c r="L350" s="4">
        <v>389</v>
      </c>
      <c r="M350" s="4">
        <v>28</v>
      </c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24" x14ac:dyDescent="0.25">
      <c r="A351" s="5" t="s">
        <v>123</v>
      </c>
      <c r="B351" s="5" t="s">
        <v>526</v>
      </c>
      <c r="C351" s="5" t="s">
        <v>512</v>
      </c>
      <c r="D351" s="3"/>
      <c r="E351" s="3"/>
      <c r="F351" s="3"/>
      <c r="G351" s="3"/>
      <c r="H351" s="3" t="s">
        <v>527</v>
      </c>
      <c r="I351" s="4">
        <v>1924</v>
      </c>
      <c r="J351" s="4">
        <v>1516</v>
      </c>
      <c r="K351" s="4">
        <v>160</v>
      </c>
      <c r="L351" s="4">
        <v>197</v>
      </c>
      <c r="M351" s="4">
        <v>29</v>
      </c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24.75" x14ac:dyDescent="0.25">
      <c r="A352" s="5" t="s">
        <v>123</v>
      </c>
      <c r="B352" s="5" t="s">
        <v>528</v>
      </c>
      <c r="C352" s="5" t="s">
        <v>512</v>
      </c>
      <c r="D352" s="3" t="s">
        <v>528</v>
      </c>
      <c r="E352" s="3">
        <v>800</v>
      </c>
      <c r="F352" s="3">
        <v>626</v>
      </c>
      <c r="G352" s="3">
        <v>174</v>
      </c>
      <c r="H352" s="3" t="s">
        <v>529</v>
      </c>
      <c r="I352" s="4">
        <v>3371</v>
      </c>
      <c r="J352" s="4">
        <v>2781</v>
      </c>
      <c r="K352" s="4">
        <v>193</v>
      </c>
      <c r="L352" s="4">
        <v>315</v>
      </c>
      <c r="M352" s="4">
        <v>23</v>
      </c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24" x14ac:dyDescent="0.25">
      <c r="A353" s="5" t="s">
        <v>123</v>
      </c>
      <c r="B353" s="5" t="s">
        <v>530</v>
      </c>
      <c r="C353" s="5" t="s">
        <v>512</v>
      </c>
      <c r="D353" s="3" t="s">
        <v>531</v>
      </c>
      <c r="E353" s="3">
        <v>834</v>
      </c>
      <c r="F353" s="3">
        <v>725</v>
      </c>
      <c r="G353" s="3">
        <v>109</v>
      </c>
      <c r="H353" s="3" t="s">
        <v>524</v>
      </c>
      <c r="I353" s="4">
        <v>1869</v>
      </c>
      <c r="J353" s="4">
        <v>1294</v>
      </c>
      <c r="K353" s="4">
        <v>160</v>
      </c>
      <c r="L353" s="4">
        <v>346</v>
      </c>
      <c r="M353" s="4">
        <v>34</v>
      </c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36.75" x14ac:dyDescent="0.25">
      <c r="A354" s="5" t="s">
        <v>123</v>
      </c>
      <c r="B354" s="5" t="s">
        <v>532</v>
      </c>
      <c r="C354" s="5" t="s">
        <v>512</v>
      </c>
      <c r="D354" s="3"/>
      <c r="E354" s="3"/>
      <c r="F354" s="3"/>
      <c r="G354" s="3"/>
      <c r="H354" s="3" t="s">
        <v>533</v>
      </c>
      <c r="I354" s="4">
        <v>5537</v>
      </c>
      <c r="J354" s="4">
        <v>3463</v>
      </c>
      <c r="K354" s="4">
        <v>1449</v>
      </c>
      <c r="L354" s="4">
        <v>498</v>
      </c>
      <c r="M354" s="4">
        <v>45</v>
      </c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36.75" x14ac:dyDescent="0.25">
      <c r="A355" s="5" t="s">
        <v>310</v>
      </c>
      <c r="B355" s="5" t="s">
        <v>534</v>
      </c>
      <c r="C355" s="5" t="s">
        <v>512</v>
      </c>
      <c r="D355" s="3" t="s">
        <v>535</v>
      </c>
      <c r="E355" s="3">
        <v>762</v>
      </c>
      <c r="F355" s="3">
        <v>604</v>
      </c>
      <c r="G355" s="3">
        <v>158</v>
      </c>
      <c r="H355" s="3" t="s">
        <v>536</v>
      </c>
      <c r="I355" s="4">
        <v>3721</v>
      </c>
      <c r="J355" s="4">
        <v>2637</v>
      </c>
      <c r="K355" s="4">
        <v>629</v>
      </c>
      <c r="L355" s="4">
        <v>407</v>
      </c>
      <c r="M355" s="4">
        <v>43</v>
      </c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24.75" x14ac:dyDescent="0.25">
      <c r="A356" s="5" t="s">
        <v>310</v>
      </c>
      <c r="B356" s="5" t="s">
        <v>537</v>
      </c>
      <c r="C356" s="5" t="s">
        <v>512</v>
      </c>
      <c r="D356" s="3"/>
      <c r="E356" s="3"/>
      <c r="F356" s="3"/>
      <c r="G356" s="3"/>
      <c r="H356" s="3" t="s">
        <v>538</v>
      </c>
      <c r="I356" s="4">
        <v>3918</v>
      </c>
      <c r="J356" s="4">
        <v>2754</v>
      </c>
      <c r="K356" s="4">
        <v>617</v>
      </c>
      <c r="L356" s="4">
        <v>490</v>
      </c>
      <c r="M356" s="4">
        <v>58</v>
      </c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36.75" x14ac:dyDescent="0.25">
      <c r="A357" s="5" t="s">
        <v>310</v>
      </c>
      <c r="B357" s="5" t="s">
        <v>539</v>
      </c>
      <c r="C357" s="5" t="s">
        <v>512</v>
      </c>
      <c r="D357" s="3" t="s">
        <v>514</v>
      </c>
      <c r="E357" s="3">
        <v>1489</v>
      </c>
      <c r="F357" s="3">
        <v>1231</v>
      </c>
      <c r="G357" s="3">
        <v>258</v>
      </c>
      <c r="H357" s="3" t="s">
        <v>540</v>
      </c>
      <c r="I357" s="4">
        <v>3505</v>
      </c>
      <c r="J357" s="4">
        <v>2329</v>
      </c>
      <c r="K357" s="4">
        <v>715</v>
      </c>
      <c r="L357" s="4">
        <v>385</v>
      </c>
      <c r="M357" s="4">
        <v>45</v>
      </c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24" x14ac:dyDescent="0.25">
      <c r="A358" s="5" t="s">
        <v>310</v>
      </c>
      <c r="B358" s="5" t="s">
        <v>541</v>
      </c>
      <c r="C358" s="5" t="s">
        <v>512</v>
      </c>
      <c r="D358" s="3"/>
      <c r="E358" s="3"/>
      <c r="F358" s="3"/>
      <c r="G358" s="3"/>
      <c r="H358" s="3"/>
      <c r="I358" s="4"/>
      <c r="J358" s="4"/>
      <c r="K358" s="4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24" x14ac:dyDescent="0.25">
      <c r="A359" s="5" t="s">
        <v>310</v>
      </c>
      <c r="B359" s="5" t="s">
        <v>516</v>
      </c>
      <c r="C359" s="5" t="s">
        <v>512</v>
      </c>
      <c r="D359" s="3" t="s">
        <v>516</v>
      </c>
      <c r="E359" s="3">
        <v>831</v>
      </c>
      <c r="F359" s="3">
        <v>653</v>
      </c>
      <c r="G359" s="3">
        <v>178</v>
      </c>
      <c r="H359" s="3"/>
      <c r="I359" s="4"/>
      <c r="J359" s="4"/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4" x14ac:dyDescent="0.25">
      <c r="A360" s="5" t="s">
        <v>310</v>
      </c>
      <c r="B360" s="5" t="s">
        <v>542</v>
      </c>
      <c r="C360" s="5" t="s">
        <v>512</v>
      </c>
      <c r="D360" s="3" t="s">
        <v>542</v>
      </c>
      <c r="E360" s="3">
        <v>693</v>
      </c>
      <c r="F360" s="3">
        <v>545</v>
      </c>
      <c r="G360" s="3">
        <v>148</v>
      </c>
      <c r="H360" s="3"/>
      <c r="I360" s="4"/>
      <c r="J360" s="4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24" x14ac:dyDescent="0.25">
      <c r="A361" s="5" t="s">
        <v>310</v>
      </c>
      <c r="B361" s="5" t="s">
        <v>543</v>
      </c>
      <c r="C361" s="5" t="s">
        <v>512</v>
      </c>
      <c r="D361" s="3" t="s">
        <v>543</v>
      </c>
      <c r="E361" s="3">
        <v>764</v>
      </c>
      <c r="F361" s="3">
        <v>492</v>
      </c>
      <c r="G361" s="3">
        <v>272</v>
      </c>
      <c r="H361" s="3"/>
      <c r="I361" s="4"/>
      <c r="J361" s="4"/>
      <c r="K361" s="4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24" x14ac:dyDescent="0.25">
      <c r="A362" s="5" t="s">
        <v>310</v>
      </c>
      <c r="B362" s="5" t="s">
        <v>518</v>
      </c>
      <c r="C362" s="5" t="s">
        <v>512</v>
      </c>
      <c r="D362" s="3" t="s">
        <v>518</v>
      </c>
      <c r="E362" s="3">
        <v>724</v>
      </c>
      <c r="F362" s="3">
        <v>529</v>
      </c>
      <c r="G362" s="3">
        <v>195</v>
      </c>
      <c r="H362" s="3"/>
      <c r="I362" s="4"/>
      <c r="J362" s="4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36.75" x14ac:dyDescent="0.25">
      <c r="A363" s="5" t="s">
        <v>544</v>
      </c>
      <c r="B363" s="5" t="s">
        <v>545</v>
      </c>
      <c r="C363" s="5" t="s">
        <v>512</v>
      </c>
      <c r="D363" s="3" t="s">
        <v>545</v>
      </c>
      <c r="E363" s="3">
        <v>2350</v>
      </c>
      <c r="F363" s="3">
        <v>2000</v>
      </c>
      <c r="G363" s="3">
        <v>350</v>
      </c>
      <c r="H363" s="3"/>
      <c r="I363" s="4"/>
      <c r="J363" s="4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36.75" x14ac:dyDescent="0.25">
      <c r="A364" s="5" t="s">
        <v>544</v>
      </c>
      <c r="B364" s="5" t="s">
        <v>546</v>
      </c>
      <c r="C364" s="5" t="s">
        <v>512</v>
      </c>
      <c r="D364" s="3" t="s">
        <v>546</v>
      </c>
      <c r="E364" s="3">
        <v>2376</v>
      </c>
      <c r="F364" s="3">
        <v>1996</v>
      </c>
      <c r="G364" s="3">
        <v>380</v>
      </c>
      <c r="H364" s="3"/>
      <c r="I364" s="4"/>
      <c r="J364" s="4"/>
      <c r="K364" s="4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24" x14ac:dyDescent="0.25">
      <c r="A365" s="5" t="s">
        <v>544</v>
      </c>
      <c r="B365" s="5" t="s">
        <v>547</v>
      </c>
      <c r="C365" s="5" t="s">
        <v>512</v>
      </c>
      <c r="D365" s="3" t="s">
        <v>547</v>
      </c>
      <c r="E365" s="3">
        <v>718</v>
      </c>
      <c r="F365" s="3">
        <v>568</v>
      </c>
      <c r="G365" s="3">
        <v>150</v>
      </c>
      <c r="H365" s="3"/>
      <c r="I365" s="4"/>
      <c r="J365" s="4"/>
      <c r="K365" s="4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24.75" x14ac:dyDescent="0.25">
      <c r="A366" s="5" t="s">
        <v>544</v>
      </c>
      <c r="B366" s="5" t="s">
        <v>548</v>
      </c>
      <c r="C366" s="5" t="s">
        <v>512</v>
      </c>
      <c r="D366" s="3" t="s">
        <v>548</v>
      </c>
      <c r="E366" s="3">
        <v>1642</v>
      </c>
      <c r="F366" s="3">
        <v>1306</v>
      </c>
      <c r="G366" s="3">
        <v>336</v>
      </c>
      <c r="H366" s="3"/>
      <c r="I366" s="4"/>
      <c r="J366" s="4"/>
      <c r="K366" s="4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24.75" x14ac:dyDescent="0.25">
      <c r="A367" s="5" t="s">
        <v>544</v>
      </c>
      <c r="B367" s="5" t="s">
        <v>549</v>
      </c>
      <c r="C367" s="5" t="s">
        <v>512</v>
      </c>
      <c r="D367" s="3" t="s">
        <v>549</v>
      </c>
      <c r="E367" s="3">
        <v>1753</v>
      </c>
      <c r="F367" s="3">
        <v>1292</v>
      </c>
      <c r="G367" s="3">
        <v>461</v>
      </c>
      <c r="H367" s="3"/>
      <c r="I367" s="4"/>
      <c r="J367" s="4"/>
      <c r="K367" s="4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24.75" x14ac:dyDescent="0.25">
      <c r="A368" s="5" t="s">
        <v>544</v>
      </c>
      <c r="B368" s="5" t="s">
        <v>550</v>
      </c>
      <c r="C368" s="5" t="s">
        <v>512</v>
      </c>
      <c r="D368" s="3" t="s">
        <v>550</v>
      </c>
      <c r="E368" s="3">
        <v>1570</v>
      </c>
      <c r="F368" s="3">
        <v>1291</v>
      </c>
      <c r="G368" s="3">
        <v>279</v>
      </c>
      <c r="H368" s="3"/>
      <c r="I368" s="4"/>
      <c r="J368" s="4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24.75" x14ac:dyDescent="0.25">
      <c r="A369" s="5" t="s">
        <v>544</v>
      </c>
      <c r="B369" s="5" t="s">
        <v>551</v>
      </c>
      <c r="C369" s="5" t="s">
        <v>512</v>
      </c>
      <c r="D369" s="3" t="s">
        <v>551</v>
      </c>
      <c r="E369" s="3">
        <v>2040</v>
      </c>
      <c r="F369" s="3">
        <v>1180</v>
      </c>
      <c r="G369" s="3">
        <v>860</v>
      </c>
      <c r="H369" s="3"/>
      <c r="I369" s="4"/>
      <c r="J369" s="4"/>
      <c r="K369" s="4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24.75" x14ac:dyDescent="0.25">
      <c r="A370" s="5" t="s">
        <v>544</v>
      </c>
      <c r="B370" s="5" t="s">
        <v>552</v>
      </c>
      <c r="C370" s="5" t="s">
        <v>512</v>
      </c>
      <c r="D370" s="3" t="s">
        <v>552</v>
      </c>
      <c r="E370" s="3">
        <v>1775</v>
      </c>
      <c r="F370" s="3">
        <v>1316</v>
      </c>
      <c r="G370" s="3">
        <v>459</v>
      </c>
      <c r="H370" s="3"/>
      <c r="I370" s="4"/>
      <c r="J370" s="4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24.75" x14ac:dyDescent="0.25">
      <c r="A371" s="5" t="s">
        <v>544</v>
      </c>
      <c r="B371" s="5" t="s">
        <v>553</v>
      </c>
      <c r="C371" s="5" t="s">
        <v>512</v>
      </c>
      <c r="D371" s="3" t="s">
        <v>553</v>
      </c>
      <c r="E371" s="3">
        <v>2593</v>
      </c>
      <c r="F371" s="3">
        <v>1653</v>
      </c>
      <c r="G371" s="3">
        <v>644</v>
      </c>
      <c r="H371" s="3"/>
      <c r="I371" s="4"/>
      <c r="J371" s="4"/>
      <c r="K371" s="4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24.75" x14ac:dyDescent="0.25">
      <c r="A372" s="5" t="s">
        <v>544</v>
      </c>
      <c r="B372" s="5" t="s">
        <v>538</v>
      </c>
      <c r="C372" s="5" t="s">
        <v>512</v>
      </c>
      <c r="D372" s="3" t="s">
        <v>538</v>
      </c>
      <c r="E372" s="3">
        <v>5197</v>
      </c>
      <c r="F372" s="3">
        <v>2787</v>
      </c>
      <c r="G372" s="3">
        <v>940</v>
      </c>
      <c r="H372" s="3"/>
      <c r="I372" s="4"/>
      <c r="J372" s="4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25">
      <c r="A373" s="5"/>
      <c r="B373" s="5"/>
      <c r="C373" s="5" t="s">
        <v>512</v>
      </c>
      <c r="D373" s="3"/>
      <c r="E373" s="3">
        <f>SUM(E344:E372)</f>
        <v>36637</v>
      </c>
      <c r="F373" s="3"/>
      <c r="G373" s="3">
        <f>SUM(G344:G372)</f>
        <v>7953</v>
      </c>
      <c r="H373" s="3"/>
      <c r="I373" s="3">
        <f>SUM(I344:I372)</f>
        <v>43735</v>
      </c>
      <c r="J373" s="4"/>
      <c r="K373" s="3">
        <f t="shared" ref="K373:L373" si="11">SUM(K344:K372)</f>
        <v>5646</v>
      </c>
      <c r="L373" s="3">
        <f t="shared" si="11"/>
        <v>4896</v>
      </c>
      <c r="M373" s="8">
        <f>L373+K373</f>
        <v>10542</v>
      </c>
      <c r="N373" s="9">
        <f>I373/E373</f>
        <v>1.1937385702977863</v>
      </c>
      <c r="O373" s="10">
        <f>N373*I373</f>
        <v>52208.156371973681</v>
      </c>
      <c r="P373" s="9">
        <f>M373/G373</f>
        <v>1.3255375330064127</v>
      </c>
      <c r="Q373" s="10">
        <f>P373*M373</f>
        <v>13973.816672953602</v>
      </c>
      <c r="R373" s="9">
        <f>G373/E373</f>
        <v>0.21707563392199142</v>
      </c>
      <c r="S373" s="9">
        <f>M373/I373</f>
        <v>0.24104264319195154</v>
      </c>
      <c r="T373" s="9">
        <f>Q373/O373</f>
        <v>0.26765581556630125</v>
      </c>
      <c r="U373" s="10">
        <f>Q373-G373</f>
        <v>6020.8166729536024</v>
      </c>
      <c r="V373" s="9">
        <f>Q373/G373</f>
        <v>1.7570497514087267</v>
      </c>
    </row>
    <row r="374" spans="1:22" ht="36" x14ac:dyDescent="0.25">
      <c r="A374" s="5" t="s">
        <v>123</v>
      </c>
      <c r="B374" s="5" t="s">
        <v>554</v>
      </c>
      <c r="C374" s="5" t="s">
        <v>555</v>
      </c>
      <c r="D374" s="3" t="s">
        <v>556</v>
      </c>
      <c r="E374" s="3">
        <v>1718</v>
      </c>
      <c r="F374" s="3">
        <v>1488</v>
      </c>
      <c r="G374" s="3">
        <v>230</v>
      </c>
      <c r="H374" s="3" t="s">
        <v>557</v>
      </c>
      <c r="I374" s="4">
        <v>4076</v>
      </c>
      <c r="J374" s="4">
        <v>1896</v>
      </c>
      <c r="K374" s="4">
        <v>1480</v>
      </c>
      <c r="L374" s="4">
        <v>601</v>
      </c>
      <c r="M374" s="4">
        <v>8</v>
      </c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36" x14ac:dyDescent="0.25">
      <c r="A375" s="5" t="s">
        <v>123</v>
      </c>
      <c r="B375" s="5" t="s">
        <v>558</v>
      </c>
      <c r="C375" s="5" t="s">
        <v>555</v>
      </c>
      <c r="D375" s="3"/>
      <c r="E375" s="3"/>
      <c r="F375" s="3"/>
      <c r="G375" s="3"/>
      <c r="H375" s="3" t="s">
        <v>556</v>
      </c>
      <c r="I375" s="4">
        <v>1948</v>
      </c>
      <c r="J375" s="4">
        <v>1641</v>
      </c>
      <c r="K375" s="4">
        <v>98</v>
      </c>
      <c r="L375" s="4">
        <v>185</v>
      </c>
      <c r="M375" s="4">
        <v>44</v>
      </c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36.75" x14ac:dyDescent="0.25">
      <c r="A376" s="5" t="s">
        <v>123</v>
      </c>
      <c r="B376" s="5" t="s">
        <v>559</v>
      </c>
      <c r="C376" s="5" t="s">
        <v>555</v>
      </c>
      <c r="D376" s="3" t="s">
        <v>559</v>
      </c>
      <c r="E376" s="3">
        <v>856</v>
      </c>
      <c r="F376" s="3">
        <v>778</v>
      </c>
      <c r="G376" s="3">
        <v>78</v>
      </c>
      <c r="H376" s="3" t="s">
        <v>560</v>
      </c>
      <c r="I376" s="4">
        <v>3168</v>
      </c>
      <c r="J376" s="4">
        <v>2918</v>
      </c>
      <c r="K376" s="4">
        <v>19</v>
      </c>
      <c r="L376" s="4">
        <v>189</v>
      </c>
      <c r="M376" s="4">
        <v>15</v>
      </c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48.75" x14ac:dyDescent="0.25">
      <c r="A377" s="5" t="s">
        <v>561</v>
      </c>
      <c r="B377" s="5" t="s">
        <v>562</v>
      </c>
      <c r="C377" s="5" t="s">
        <v>555</v>
      </c>
      <c r="D377" s="3" t="s">
        <v>562</v>
      </c>
      <c r="E377" s="3">
        <v>678</v>
      </c>
      <c r="F377" s="3">
        <v>612</v>
      </c>
      <c r="G377" s="3">
        <v>66</v>
      </c>
      <c r="H377" s="3" t="s">
        <v>563</v>
      </c>
      <c r="I377" s="4">
        <v>3677</v>
      </c>
      <c r="J377" s="4">
        <v>3102</v>
      </c>
      <c r="K377" s="4">
        <v>231</v>
      </c>
      <c r="L377" s="4">
        <v>298</v>
      </c>
      <c r="M377" s="4">
        <v>19</v>
      </c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36" x14ac:dyDescent="0.25">
      <c r="A378" s="5" t="s">
        <v>561</v>
      </c>
      <c r="B378" s="5" t="s">
        <v>564</v>
      </c>
      <c r="C378" s="5" t="s">
        <v>555</v>
      </c>
      <c r="D378" s="3" t="s">
        <v>564</v>
      </c>
      <c r="E378" s="3">
        <v>1683</v>
      </c>
      <c r="F378" s="3">
        <v>979</v>
      </c>
      <c r="G378" s="3">
        <v>704</v>
      </c>
      <c r="H378" s="3" t="s">
        <v>565</v>
      </c>
      <c r="I378" s="4">
        <v>1940</v>
      </c>
      <c r="J378" s="4">
        <v>1078</v>
      </c>
      <c r="K378" s="4">
        <v>616</v>
      </c>
      <c r="L378" s="4">
        <v>219</v>
      </c>
      <c r="M378" s="4">
        <v>36</v>
      </c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36" x14ac:dyDescent="0.25">
      <c r="A379" s="5" t="s">
        <v>561</v>
      </c>
      <c r="B379" s="5" t="s">
        <v>566</v>
      </c>
      <c r="C379" s="5" t="s">
        <v>555</v>
      </c>
      <c r="D379" s="3" t="s">
        <v>566</v>
      </c>
      <c r="E379" s="3">
        <v>2408</v>
      </c>
      <c r="F379" s="3">
        <v>966</v>
      </c>
      <c r="G379" s="3">
        <v>1442</v>
      </c>
      <c r="H379" s="3" t="s">
        <v>567</v>
      </c>
      <c r="I379" s="4">
        <v>1457</v>
      </c>
      <c r="J379" s="4">
        <v>807</v>
      </c>
      <c r="K379" s="4">
        <v>417</v>
      </c>
      <c r="L379" s="4">
        <v>202</v>
      </c>
      <c r="M379" s="4">
        <v>29</v>
      </c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36" x14ac:dyDescent="0.25">
      <c r="A380" s="5" t="s">
        <v>561</v>
      </c>
      <c r="B380" s="5" t="s">
        <v>568</v>
      </c>
      <c r="C380" s="5" t="s">
        <v>555</v>
      </c>
      <c r="D380" s="3" t="s">
        <v>568</v>
      </c>
      <c r="E380" s="3">
        <v>1294</v>
      </c>
      <c r="F380" s="3">
        <v>1238</v>
      </c>
      <c r="G380" s="3">
        <v>56</v>
      </c>
      <c r="H380" s="3" t="s">
        <v>569</v>
      </c>
      <c r="I380" s="4">
        <v>1639</v>
      </c>
      <c r="J380" s="4">
        <v>1398</v>
      </c>
      <c r="K380" s="4">
        <v>59</v>
      </c>
      <c r="L380" s="4">
        <v>155</v>
      </c>
      <c r="M380" s="4">
        <v>35</v>
      </c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36" x14ac:dyDescent="0.25">
      <c r="A381" s="5" t="s">
        <v>561</v>
      </c>
      <c r="B381" s="5" t="s">
        <v>570</v>
      </c>
      <c r="C381" s="5" t="s">
        <v>555</v>
      </c>
      <c r="D381" s="3" t="s">
        <v>570</v>
      </c>
      <c r="E381" s="3">
        <v>2262</v>
      </c>
      <c r="F381" s="3">
        <v>2146</v>
      </c>
      <c r="G381" s="3">
        <v>116</v>
      </c>
      <c r="H381" s="3" t="s">
        <v>571</v>
      </c>
      <c r="I381" s="4">
        <v>1918</v>
      </c>
      <c r="J381" s="4">
        <v>752</v>
      </c>
      <c r="K381" s="4">
        <v>723</v>
      </c>
      <c r="L381" s="4">
        <v>366</v>
      </c>
      <c r="M381" s="4">
        <v>8</v>
      </c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36" x14ac:dyDescent="0.25">
      <c r="A382" s="5" t="s">
        <v>561</v>
      </c>
      <c r="B382" s="5" t="s">
        <v>572</v>
      </c>
      <c r="C382" s="5" t="s">
        <v>555</v>
      </c>
      <c r="D382" s="3" t="s">
        <v>572</v>
      </c>
      <c r="E382" s="3">
        <v>1454</v>
      </c>
      <c r="F382" s="3">
        <v>1158</v>
      </c>
      <c r="G382" s="3">
        <v>296</v>
      </c>
      <c r="H382" s="3" t="s">
        <v>573</v>
      </c>
      <c r="I382" s="4">
        <v>3993</v>
      </c>
      <c r="J382" s="4">
        <v>2545</v>
      </c>
      <c r="K382" s="4">
        <v>1007</v>
      </c>
      <c r="L382" s="4">
        <v>357</v>
      </c>
      <c r="M382" s="4">
        <v>14</v>
      </c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36" x14ac:dyDescent="0.25">
      <c r="A383" s="5" t="s">
        <v>561</v>
      </c>
      <c r="B383" s="5" t="s">
        <v>565</v>
      </c>
      <c r="C383" s="5" t="s">
        <v>555</v>
      </c>
      <c r="D383" s="3" t="s">
        <v>565</v>
      </c>
      <c r="E383" s="3">
        <v>1555</v>
      </c>
      <c r="F383" s="3">
        <v>791</v>
      </c>
      <c r="G383" s="3">
        <v>764</v>
      </c>
      <c r="H383" s="3" t="s">
        <v>574</v>
      </c>
      <c r="I383" s="4">
        <v>2017</v>
      </c>
      <c r="J383" s="4">
        <v>1878</v>
      </c>
      <c r="K383" s="4">
        <v>7</v>
      </c>
      <c r="L383" s="4">
        <v>113</v>
      </c>
      <c r="M383" s="4">
        <v>18</v>
      </c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36" x14ac:dyDescent="0.25">
      <c r="A384" s="5" t="s">
        <v>561</v>
      </c>
      <c r="B384" s="5" t="s">
        <v>569</v>
      </c>
      <c r="C384" s="5" t="s">
        <v>555</v>
      </c>
      <c r="D384" s="3" t="s">
        <v>569</v>
      </c>
      <c r="E384" s="3">
        <v>1527</v>
      </c>
      <c r="F384" s="3">
        <v>1356</v>
      </c>
      <c r="G384" s="3">
        <v>171</v>
      </c>
      <c r="H384" s="3" t="s">
        <v>575</v>
      </c>
      <c r="I384" s="4">
        <v>3840</v>
      </c>
      <c r="J384" s="4">
        <v>3058</v>
      </c>
      <c r="K384" s="4">
        <v>513</v>
      </c>
      <c r="L384" s="4">
        <v>221</v>
      </c>
      <c r="M384" s="4">
        <v>29</v>
      </c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36" x14ac:dyDescent="0.25">
      <c r="A385" s="5" t="s">
        <v>561</v>
      </c>
      <c r="B385" s="5" t="s">
        <v>576</v>
      </c>
      <c r="C385" s="5" t="s">
        <v>555</v>
      </c>
      <c r="D385" s="3" t="s">
        <v>576</v>
      </c>
      <c r="E385" s="3">
        <v>1591</v>
      </c>
      <c r="F385" s="3">
        <v>1013</v>
      </c>
      <c r="G385" s="3">
        <v>578</v>
      </c>
      <c r="H385" s="3" t="s">
        <v>577</v>
      </c>
      <c r="I385" s="4">
        <v>3294</v>
      </c>
      <c r="J385" s="4">
        <v>2994</v>
      </c>
      <c r="K385" s="4">
        <v>56</v>
      </c>
      <c r="L385" s="4">
        <v>215</v>
      </c>
      <c r="M385" s="4">
        <v>26</v>
      </c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36.75" x14ac:dyDescent="0.25">
      <c r="A386" s="5" t="s">
        <v>561</v>
      </c>
      <c r="B386" s="5" t="s">
        <v>578</v>
      </c>
      <c r="C386" s="5" t="s">
        <v>555</v>
      </c>
      <c r="D386" s="3" t="s">
        <v>578</v>
      </c>
      <c r="E386" s="3">
        <v>1713</v>
      </c>
      <c r="F386" s="3">
        <v>981</v>
      </c>
      <c r="G386" s="3">
        <v>732</v>
      </c>
      <c r="H386" s="3" t="s">
        <v>579</v>
      </c>
      <c r="I386" s="4">
        <v>1696</v>
      </c>
      <c r="J386" s="4">
        <v>1432</v>
      </c>
      <c r="K386" s="4">
        <v>86</v>
      </c>
      <c r="L386" s="4">
        <v>155</v>
      </c>
      <c r="M386" s="4">
        <v>58</v>
      </c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36" x14ac:dyDescent="0.25">
      <c r="A387" s="5" t="s">
        <v>561</v>
      </c>
      <c r="B387" s="5" t="s">
        <v>580</v>
      </c>
      <c r="C387" s="5" t="s">
        <v>555</v>
      </c>
      <c r="D387" s="3" t="s">
        <v>580</v>
      </c>
      <c r="E387" s="3">
        <v>1455</v>
      </c>
      <c r="F387" s="3">
        <v>1370</v>
      </c>
      <c r="G387" s="3">
        <v>85</v>
      </c>
      <c r="H387" s="3" t="s">
        <v>566</v>
      </c>
      <c r="I387" s="4">
        <v>1948</v>
      </c>
      <c r="J387" s="4">
        <v>803</v>
      </c>
      <c r="K387" s="4">
        <v>978</v>
      </c>
      <c r="L387" s="4">
        <v>121</v>
      </c>
      <c r="M387" s="4">
        <v>61</v>
      </c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36" x14ac:dyDescent="0.25">
      <c r="A388" s="5" t="s">
        <v>561</v>
      </c>
      <c r="B388" s="5" t="s">
        <v>571</v>
      </c>
      <c r="C388" s="5" t="s">
        <v>555</v>
      </c>
      <c r="D388" s="3" t="s">
        <v>571</v>
      </c>
      <c r="E388" s="3">
        <v>2486</v>
      </c>
      <c r="F388" s="3">
        <v>1794</v>
      </c>
      <c r="G388" s="3">
        <v>692</v>
      </c>
      <c r="H388" s="3"/>
      <c r="I388" s="4"/>
      <c r="J388" s="4"/>
      <c r="K388" s="4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36.75" x14ac:dyDescent="0.25">
      <c r="A389" s="5" t="s">
        <v>561</v>
      </c>
      <c r="B389" s="5" t="s">
        <v>581</v>
      </c>
      <c r="C389" s="5" t="s">
        <v>555</v>
      </c>
      <c r="D389" s="3" t="s">
        <v>581</v>
      </c>
      <c r="E389" s="3">
        <v>2347</v>
      </c>
      <c r="F389" s="3">
        <v>936</v>
      </c>
      <c r="G389" s="3">
        <v>1411</v>
      </c>
      <c r="H389" s="3"/>
      <c r="I389" s="4"/>
      <c r="J389" s="4"/>
      <c r="K389" s="4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36" x14ac:dyDescent="0.25">
      <c r="A390" s="5" t="s">
        <v>561</v>
      </c>
      <c r="B390" s="5" t="s">
        <v>582</v>
      </c>
      <c r="C390" s="5" t="s">
        <v>555</v>
      </c>
      <c r="D390" s="3" t="s">
        <v>582</v>
      </c>
      <c r="E390" s="3">
        <v>1446</v>
      </c>
      <c r="F390" s="3">
        <v>1409</v>
      </c>
      <c r="G390" s="3">
        <v>37</v>
      </c>
      <c r="H390" s="3"/>
      <c r="I390" s="4"/>
      <c r="J390" s="4"/>
      <c r="K390" s="4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36" x14ac:dyDescent="0.25">
      <c r="A391" s="5" t="s">
        <v>561</v>
      </c>
      <c r="B391" s="5" t="s">
        <v>575</v>
      </c>
      <c r="C391" s="5" t="s">
        <v>555</v>
      </c>
      <c r="D391" s="3" t="s">
        <v>575</v>
      </c>
      <c r="E391" s="3">
        <v>2245</v>
      </c>
      <c r="F391" s="3">
        <v>1823</v>
      </c>
      <c r="G391" s="3">
        <v>422</v>
      </c>
      <c r="H391" s="3"/>
      <c r="I391" s="4"/>
      <c r="J391" s="4"/>
      <c r="K391" s="4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36.75" x14ac:dyDescent="0.25">
      <c r="A392" s="5" t="s">
        <v>561</v>
      </c>
      <c r="B392" s="5" t="s">
        <v>583</v>
      </c>
      <c r="C392" s="5" t="s">
        <v>555</v>
      </c>
      <c r="D392" s="3" t="s">
        <v>583</v>
      </c>
      <c r="E392" s="3">
        <v>1458</v>
      </c>
      <c r="F392" s="3">
        <v>1413</v>
      </c>
      <c r="G392" s="3">
        <v>45</v>
      </c>
      <c r="H392" s="3"/>
      <c r="I392" s="4"/>
      <c r="J392" s="4"/>
      <c r="K392" s="4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36" x14ac:dyDescent="0.25">
      <c r="A393" s="5" t="s">
        <v>561</v>
      </c>
      <c r="B393" s="5" t="s">
        <v>584</v>
      </c>
      <c r="C393" s="5" t="s">
        <v>555</v>
      </c>
      <c r="D393" s="3" t="s">
        <v>584</v>
      </c>
      <c r="E393" s="3">
        <v>1623</v>
      </c>
      <c r="F393" s="3">
        <v>659</v>
      </c>
      <c r="G393" s="3">
        <v>964</v>
      </c>
      <c r="H393" s="3"/>
      <c r="I393" s="4"/>
      <c r="J393" s="4"/>
      <c r="K393" s="4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36" x14ac:dyDescent="0.25">
      <c r="A394" s="5" t="s">
        <v>561</v>
      </c>
      <c r="B394" s="5" t="s">
        <v>577</v>
      </c>
      <c r="C394" s="5" t="s">
        <v>555</v>
      </c>
      <c r="D394" s="3" t="s">
        <v>577</v>
      </c>
      <c r="E394" s="3">
        <v>2338</v>
      </c>
      <c r="F394" s="3">
        <v>2219</v>
      </c>
      <c r="G394" s="3">
        <v>119</v>
      </c>
      <c r="H394" s="3"/>
      <c r="I394" s="4"/>
      <c r="J394" s="4"/>
      <c r="K394" s="4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36.75" x14ac:dyDescent="0.25">
      <c r="A395" s="5" t="s">
        <v>561</v>
      </c>
      <c r="B395" s="5" t="s">
        <v>585</v>
      </c>
      <c r="C395" s="5" t="s">
        <v>555</v>
      </c>
      <c r="D395" s="3" t="s">
        <v>585</v>
      </c>
      <c r="E395" s="3">
        <v>1609</v>
      </c>
      <c r="F395" s="3">
        <v>1419</v>
      </c>
      <c r="G395" s="3">
        <v>190</v>
      </c>
      <c r="H395" s="3"/>
      <c r="I395" s="4"/>
      <c r="J395" s="4"/>
      <c r="K395" s="4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36" x14ac:dyDescent="0.25">
      <c r="A396" s="5"/>
      <c r="B396" s="5"/>
      <c r="C396" s="5" t="s">
        <v>555</v>
      </c>
      <c r="D396" s="3"/>
      <c r="E396" s="3">
        <f>SUM(E374:E395)</f>
        <v>35746</v>
      </c>
      <c r="F396" s="3"/>
      <c r="G396" s="3">
        <f>SUM(G374:G395)</f>
        <v>9198</v>
      </c>
      <c r="H396" s="3"/>
      <c r="I396" s="3">
        <f>SUM(I374:I395)</f>
        <v>36611</v>
      </c>
      <c r="J396" s="4"/>
      <c r="K396" s="3">
        <f t="shared" ref="K396:L396" si="12">SUM(K374:K395)</f>
        <v>6290</v>
      </c>
      <c r="L396" s="3">
        <f t="shared" si="12"/>
        <v>3397</v>
      </c>
      <c r="M396" s="8">
        <f>L396+K396</f>
        <v>9687</v>
      </c>
      <c r="N396" s="9">
        <f>I396/E396</f>
        <v>1.0241985117215913</v>
      </c>
      <c r="O396" s="10">
        <f>N396*I396</f>
        <v>37496.931712639176</v>
      </c>
      <c r="P396" s="9">
        <f>M396/G396</f>
        <v>1.053163731245923</v>
      </c>
      <c r="Q396" s="10">
        <f>P396*M396</f>
        <v>10201.997064579256</v>
      </c>
      <c r="R396" s="9">
        <f>G396/E396</f>
        <v>0.25731550383259666</v>
      </c>
      <c r="S396" s="9">
        <f>M396/I396</f>
        <v>0.26459260877878232</v>
      </c>
      <c r="T396" s="9">
        <f>Q396/O396</f>
        <v>0.27207551654527634</v>
      </c>
      <c r="U396" s="10">
        <f>Q396-G396</f>
        <v>1003.9970645792564</v>
      </c>
      <c r="V396" s="9">
        <f>Q396/G396</f>
        <v>1.1091538448118348</v>
      </c>
    </row>
    <row r="397" spans="1:22" ht="36.75" x14ac:dyDescent="0.25">
      <c r="A397" s="5" t="s">
        <v>586</v>
      </c>
      <c r="B397" s="5" t="s">
        <v>587</v>
      </c>
      <c r="C397" s="5" t="s">
        <v>588</v>
      </c>
      <c r="D397" s="3" t="s">
        <v>587</v>
      </c>
      <c r="E397" s="3">
        <v>673</v>
      </c>
      <c r="F397" s="3">
        <v>551</v>
      </c>
      <c r="G397" s="3">
        <v>122</v>
      </c>
      <c r="H397" s="3" t="s">
        <v>589</v>
      </c>
      <c r="I397" s="4">
        <v>1824</v>
      </c>
      <c r="J397" s="4">
        <v>1152</v>
      </c>
      <c r="K397" s="4">
        <v>258</v>
      </c>
      <c r="L397" s="4">
        <v>328</v>
      </c>
      <c r="M397" s="4">
        <v>43</v>
      </c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24.75" x14ac:dyDescent="0.25">
      <c r="A398" s="5" t="s">
        <v>586</v>
      </c>
      <c r="B398" s="5" t="s">
        <v>590</v>
      </c>
      <c r="C398" s="5" t="s">
        <v>588</v>
      </c>
      <c r="D398" s="3" t="s">
        <v>590</v>
      </c>
      <c r="E398" s="3">
        <v>1231</v>
      </c>
      <c r="F398" s="3">
        <v>1070</v>
      </c>
      <c r="G398" s="3">
        <v>161</v>
      </c>
      <c r="H398" s="3" t="s">
        <v>591</v>
      </c>
      <c r="I398" s="4">
        <v>1913</v>
      </c>
      <c r="J398" s="4">
        <v>1442</v>
      </c>
      <c r="K398" s="4">
        <v>206</v>
      </c>
      <c r="L398" s="4">
        <v>216</v>
      </c>
      <c r="M398" s="4">
        <v>89</v>
      </c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24.75" x14ac:dyDescent="0.25">
      <c r="A399" s="5" t="s">
        <v>586</v>
      </c>
      <c r="B399" s="5" t="s">
        <v>592</v>
      </c>
      <c r="C399" s="5" t="s">
        <v>588</v>
      </c>
      <c r="D399" s="3" t="s">
        <v>592</v>
      </c>
      <c r="E399" s="3">
        <v>1035</v>
      </c>
      <c r="F399" s="3">
        <v>796</v>
      </c>
      <c r="G399" s="3">
        <v>239</v>
      </c>
      <c r="H399" s="3" t="s">
        <v>593</v>
      </c>
      <c r="I399" s="4">
        <v>1876</v>
      </c>
      <c r="J399" s="4">
        <v>1293</v>
      </c>
      <c r="K399" s="4">
        <v>232</v>
      </c>
      <c r="L399" s="4">
        <v>307</v>
      </c>
      <c r="M399" s="4">
        <v>36</v>
      </c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24.75" x14ac:dyDescent="0.25">
      <c r="A400" s="5" t="s">
        <v>586</v>
      </c>
      <c r="B400" s="5" t="s">
        <v>594</v>
      </c>
      <c r="C400" s="5" t="s">
        <v>588</v>
      </c>
      <c r="D400" s="3" t="s">
        <v>594</v>
      </c>
      <c r="E400" s="3">
        <v>1057</v>
      </c>
      <c r="F400" s="3">
        <v>1037</v>
      </c>
      <c r="G400" s="3">
        <v>20</v>
      </c>
      <c r="H400" s="3" t="s">
        <v>595</v>
      </c>
      <c r="I400" s="4">
        <v>2219</v>
      </c>
      <c r="J400" s="4">
        <v>1354</v>
      </c>
      <c r="K400" s="4">
        <v>397</v>
      </c>
      <c r="L400" s="4">
        <v>394</v>
      </c>
      <c r="M400" s="4">
        <v>30</v>
      </c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36.75" x14ac:dyDescent="0.25">
      <c r="A401" s="5" t="s">
        <v>586</v>
      </c>
      <c r="B401" s="5" t="s">
        <v>596</v>
      </c>
      <c r="C401" s="5" t="s">
        <v>588</v>
      </c>
      <c r="D401" s="3" t="s">
        <v>596</v>
      </c>
      <c r="E401" s="3">
        <v>1044</v>
      </c>
      <c r="F401" s="3">
        <v>986</v>
      </c>
      <c r="G401" s="3">
        <v>58</v>
      </c>
      <c r="H401" s="3" t="s">
        <v>597</v>
      </c>
      <c r="I401" s="4">
        <v>1896</v>
      </c>
      <c r="J401" s="4">
        <v>1288</v>
      </c>
      <c r="K401" s="4">
        <v>222</v>
      </c>
      <c r="L401" s="4">
        <v>303</v>
      </c>
      <c r="M401" s="4">
        <v>97</v>
      </c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48.75" x14ac:dyDescent="0.25">
      <c r="A402" s="5" t="s">
        <v>586</v>
      </c>
      <c r="B402" s="5" t="s">
        <v>598</v>
      </c>
      <c r="C402" s="5" t="s">
        <v>588</v>
      </c>
      <c r="D402" s="3" t="s">
        <v>598</v>
      </c>
      <c r="E402" s="3">
        <v>570</v>
      </c>
      <c r="F402" s="3">
        <v>285</v>
      </c>
      <c r="G402" s="3">
        <v>285</v>
      </c>
      <c r="H402" s="3" t="s">
        <v>599</v>
      </c>
      <c r="I402" s="4">
        <v>2084</v>
      </c>
      <c r="J402" s="4">
        <v>1197</v>
      </c>
      <c r="K402" s="4">
        <v>513</v>
      </c>
      <c r="L402" s="4">
        <v>318</v>
      </c>
      <c r="M402" s="4">
        <v>16</v>
      </c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24.75" x14ac:dyDescent="0.25">
      <c r="A403" s="5" t="s">
        <v>586</v>
      </c>
      <c r="B403" s="5" t="s">
        <v>600</v>
      </c>
      <c r="C403" s="5" t="s">
        <v>588</v>
      </c>
      <c r="D403" s="3" t="s">
        <v>600</v>
      </c>
      <c r="E403" s="3">
        <v>706</v>
      </c>
      <c r="F403" s="3">
        <v>454</v>
      </c>
      <c r="G403" s="3">
        <v>252</v>
      </c>
      <c r="H403" s="3" t="s">
        <v>601</v>
      </c>
      <c r="I403" s="4">
        <v>1830</v>
      </c>
      <c r="J403" s="4">
        <v>1120</v>
      </c>
      <c r="K403" s="4">
        <v>381</v>
      </c>
      <c r="L403" s="4">
        <v>288</v>
      </c>
      <c r="M403" s="4">
        <v>31</v>
      </c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24.75" x14ac:dyDescent="0.25">
      <c r="A404" s="5" t="s">
        <v>602</v>
      </c>
      <c r="B404" s="5" t="s">
        <v>603</v>
      </c>
      <c r="C404" s="5" t="s">
        <v>588</v>
      </c>
      <c r="D404" s="3" t="s">
        <v>603</v>
      </c>
      <c r="E404" s="3">
        <v>518</v>
      </c>
      <c r="F404" s="3">
        <v>338</v>
      </c>
      <c r="G404" s="3">
        <v>180</v>
      </c>
      <c r="H404" s="3" t="s">
        <v>604</v>
      </c>
      <c r="I404" s="4">
        <v>1811</v>
      </c>
      <c r="J404" s="4">
        <v>1521</v>
      </c>
      <c r="K404" s="4">
        <v>90</v>
      </c>
      <c r="L404" s="4">
        <v>159</v>
      </c>
      <c r="M404" s="4">
        <v>42</v>
      </c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24.75" x14ac:dyDescent="0.25">
      <c r="A405" s="5" t="s">
        <v>602</v>
      </c>
      <c r="B405" s="5" t="s">
        <v>605</v>
      </c>
      <c r="C405" s="5" t="s">
        <v>588</v>
      </c>
      <c r="D405" s="3" t="s">
        <v>605</v>
      </c>
      <c r="E405" s="3">
        <v>1024</v>
      </c>
      <c r="F405" s="3">
        <v>732</v>
      </c>
      <c r="G405" s="3">
        <v>292</v>
      </c>
      <c r="H405" s="3" t="s">
        <v>606</v>
      </c>
      <c r="I405" s="4">
        <v>1984</v>
      </c>
      <c r="J405" s="4">
        <v>1227</v>
      </c>
      <c r="K405" s="4">
        <v>195</v>
      </c>
      <c r="L405" s="4">
        <v>486</v>
      </c>
      <c r="M405" s="4">
        <v>51</v>
      </c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24.75" x14ac:dyDescent="0.25">
      <c r="A406" s="5" t="s">
        <v>602</v>
      </c>
      <c r="B406" s="5" t="s">
        <v>589</v>
      </c>
      <c r="C406" s="5" t="s">
        <v>588</v>
      </c>
      <c r="D406" s="3" t="s">
        <v>589</v>
      </c>
      <c r="E406" s="3">
        <v>525</v>
      </c>
      <c r="F406" s="3">
        <v>307</v>
      </c>
      <c r="G406" s="3">
        <v>218</v>
      </c>
      <c r="H406" s="3" t="s">
        <v>590</v>
      </c>
      <c r="I406" s="4">
        <v>2046</v>
      </c>
      <c r="J406" s="4">
        <v>1541</v>
      </c>
      <c r="K406" s="4">
        <v>119</v>
      </c>
      <c r="L406" s="4">
        <v>310</v>
      </c>
      <c r="M406" s="4">
        <v>41</v>
      </c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36.75" x14ac:dyDescent="0.25">
      <c r="A407" s="5" t="s">
        <v>602</v>
      </c>
      <c r="B407" s="5" t="s">
        <v>607</v>
      </c>
      <c r="C407" s="5" t="s">
        <v>588</v>
      </c>
      <c r="D407" s="3" t="s">
        <v>607</v>
      </c>
      <c r="E407" s="3">
        <v>394</v>
      </c>
      <c r="F407" s="3">
        <v>340</v>
      </c>
      <c r="G407" s="3">
        <v>54</v>
      </c>
      <c r="H407" s="3" t="s">
        <v>592</v>
      </c>
      <c r="I407" s="4">
        <v>1859</v>
      </c>
      <c r="J407" s="4">
        <v>1227</v>
      </c>
      <c r="K407" s="4">
        <v>195</v>
      </c>
      <c r="L407" s="4">
        <v>372</v>
      </c>
      <c r="M407" s="4">
        <v>74</v>
      </c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48.75" x14ac:dyDescent="0.25">
      <c r="A408" s="5" t="s">
        <v>602</v>
      </c>
      <c r="B408" s="5" t="s">
        <v>608</v>
      </c>
      <c r="C408" s="5" t="s">
        <v>588</v>
      </c>
      <c r="D408" s="3" t="s">
        <v>608</v>
      </c>
      <c r="E408" s="3">
        <v>508</v>
      </c>
      <c r="F408" s="3">
        <v>304</v>
      </c>
      <c r="G408" s="3">
        <v>204</v>
      </c>
      <c r="H408" s="3" t="s">
        <v>609</v>
      </c>
      <c r="I408" s="4">
        <v>1737</v>
      </c>
      <c r="J408" s="4">
        <v>1545</v>
      </c>
      <c r="K408" s="4">
        <v>63</v>
      </c>
      <c r="L408" s="4">
        <v>95</v>
      </c>
      <c r="M408" s="4">
        <v>68</v>
      </c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24.75" x14ac:dyDescent="0.25">
      <c r="A409" s="5" t="s">
        <v>602</v>
      </c>
      <c r="B409" s="5" t="s">
        <v>593</v>
      </c>
      <c r="C409" s="5" t="s">
        <v>588</v>
      </c>
      <c r="D409" s="3" t="s">
        <v>593</v>
      </c>
      <c r="E409" s="3">
        <v>1372</v>
      </c>
      <c r="F409" s="3">
        <v>959</v>
      </c>
      <c r="G409" s="3">
        <v>413</v>
      </c>
      <c r="H409" s="3" t="s">
        <v>596</v>
      </c>
      <c r="I409" s="4">
        <v>1682</v>
      </c>
      <c r="J409" s="4">
        <v>1310</v>
      </c>
      <c r="K409" s="4">
        <v>69</v>
      </c>
      <c r="L409" s="4">
        <v>271</v>
      </c>
      <c r="M409" s="4">
        <v>38</v>
      </c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24.75" x14ac:dyDescent="0.25">
      <c r="A410" s="5" t="s">
        <v>602</v>
      </c>
      <c r="B410" s="5" t="s">
        <v>610</v>
      </c>
      <c r="C410" s="5" t="s">
        <v>588</v>
      </c>
      <c r="D410" s="3" t="s">
        <v>610</v>
      </c>
      <c r="E410" s="3">
        <v>524</v>
      </c>
      <c r="F410" s="3">
        <v>319</v>
      </c>
      <c r="G410" s="3">
        <v>205</v>
      </c>
      <c r="H410" s="3" t="s">
        <v>611</v>
      </c>
      <c r="I410" s="4">
        <v>2559</v>
      </c>
      <c r="J410" s="4">
        <v>1541</v>
      </c>
      <c r="K410" s="4">
        <v>762</v>
      </c>
      <c r="L410" s="4">
        <v>211</v>
      </c>
      <c r="M410" s="4">
        <v>57</v>
      </c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4.75" x14ac:dyDescent="0.25">
      <c r="A411" s="5" t="s">
        <v>602</v>
      </c>
      <c r="B411" s="5" t="s">
        <v>612</v>
      </c>
      <c r="C411" s="5" t="s">
        <v>588</v>
      </c>
      <c r="D411" s="3" t="s">
        <v>612</v>
      </c>
      <c r="E411" s="3">
        <v>883</v>
      </c>
      <c r="F411" s="3">
        <v>683</v>
      </c>
      <c r="G411" s="3">
        <v>200</v>
      </c>
      <c r="H411" s="3" t="s">
        <v>613</v>
      </c>
      <c r="I411" s="4">
        <v>1974</v>
      </c>
      <c r="J411" s="4">
        <v>1557</v>
      </c>
      <c r="K411" s="4">
        <v>260</v>
      </c>
      <c r="L411" s="4">
        <v>139</v>
      </c>
      <c r="M411" s="4">
        <v>65</v>
      </c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24.75" x14ac:dyDescent="0.25">
      <c r="A412" s="5" t="s">
        <v>602</v>
      </c>
      <c r="B412" s="5" t="s">
        <v>595</v>
      </c>
      <c r="C412" s="5" t="s">
        <v>588</v>
      </c>
      <c r="D412" s="3" t="s">
        <v>595</v>
      </c>
      <c r="E412" s="3">
        <v>1659</v>
      </c>
      <c r="F412" s="3">
        <v>1093</v>
      </c>
      <c r="G412" s="3">
        <v>566</v>
      </c>
      <c r="H412" s="3" t="s">
        <v>614</v>
      </c>
      <c r="I412" s="4">
        <v>2043</v>
      </c>
      <c r="J412" s="4">
        <v>1469</v>
      </c>
      <c r="K412" s="4">
        <v>139</v>
      </c>
      <c r="L412" s="4">
        <v>375</v>
      </c>
      <c r="M412" s="4">
        <v>106</v>
      </c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48.75" x14ac:dyDescent="0.25">
      <c r="A413" s="5" t="s">
        <v>602</v>
      </c>
      <c r="B413" s="5" t="s">
        <v>615</v>
      </c>
      <c r="C413" s="5" t="s">
        <v>588</v>
      </c>
      <c r="D413" s="3" t="s">
        <v>615</v>
      </c>
      <c r="E413" s="3">
        <v>830</v>
      </c>
      <c r="F413" s="3">
        <v>489</v>
      </c>
      <c r="G413" s="3">
        <v>341</v>
      </c>
      <c r="H413" s="3" t="s">
        <v>616</v>
      </c>
      <c r="I413" s="4">
        <v>2043</v>
      </c>
      <c r="J413" s="4">
        <v>1688</v>
      </c>
      <c r="K413" s="4">
        <v>111</v>
      </c>
      <c r="L413" s="4">
        <v>187</v>
      </c>
      <c r="M413" s="4">
        <v>57</v>
      </c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24.75" x14ac:dyDescent="0.25">
      <c r="A414" s="5" t="s">
        <v>602</v>
      </c>
      <c r="B414" s="5" t="s">
        <v>617</v>
      </c>
      <c r="C414" s="5" t="s">
        <v>588</v>
      </c>
      <c r="D414" s="3" t="s">
        <v>617</v>
      </c>
      <c r="E414" s="3">
        <v>548</v>
      </c>
      <c r="F414" s="3">
        <v>300</v>
      </c>
      <c r="G414" s="3">
        <v>248</v>
      </c>
      <c r="H414" s="3"/>
      <c r="I414" s="4"/>
      <c r="J414" s="4"/>
      <c r="K414" s="4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24.75" x14ac:dyDescent="0.25">
      <c r="A415" s="5" t="s">
        <v>602</v>
      </c>
      <c r="B415" s="5" t="s">
        <v>618</v>
      </c>
      <c r="C415" s="5" t="s">
        <v>588</v>
      </c>
      <c r="D415" s="3" t="s">
        <v>618</v>
      </c>
      <c r="E415" s="3">
        <v>1422</v>
      </c>
      <c r="F415" s="3">
        <v>961</v>
      </c>
      <c r="G415" s="3">
        <v>461</v>
      </c>
      <c r="H415" s="3"/>
      <c r="I415" s="4"/>
      <c r="J415" s="4"/>
      <c r="K415" s="4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24.75" x14ac:dyDescent="0.25">
      <c r="A416" s="5" t="s">
        <v>602</v>
      </c>
      <c r="B416" s="5" t="s">
        <v>619</v>
      </c>
      <c r="C416" s="5" t="s">
        <v>588</v>
      </c>
      <c r="D416" s="3" t="s">
        <v>619</v>
      </c>
      <c r="E416" s="3">
        <v>1348</v>
      </c>
      <c r="F416" s="3">
        <v>1207</v>
      </c>
      <c r="G416" s="3">
        <v>141</v>
      </c>
      <c r="H416" s="3"/>
      <c r="I416" s="4"/>
      <c r="J416" s="4"/>
      <c r="K416" s="4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36.75" x14ac:dyDescent="0.25">
      <c r="A417" s="5" t="s">
        <v>602</v>
      </c>
      <c r="B417" s="5" t="s">
        <v>620</v>
      </c>
      <c r="C417" s="5" t="s">
        <v>588</v>
      </c>
      <c r="D417" s="3" t="s">
        <v>620</v>
      </c>
      <c r="E417" s="3">
        <v>1551</v>
      </c>
      <c r="F417" s="3">
        <v>1005</v>
      </c>
      <c r="G417" s="3">
        <v>546</v>
      </c>
      <c r="H417" s="3"/>
      <c r="I417" s="4"/>
      <c r="J417" s="4"/>
      <c r="K417" s="4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36.75" x14ac:dyDescent="0.25">
      <c r="A418" s="5" t="s">
        <v>602</v>
      </c>
      <c r="B418" s="5" t="s">
        <v>621</v>
      </c>
      <c r="C418" s="5" t="s">
        <v>588</v>
      </c>
      <c r="D418" s="3" t="s">
        <v>621</v>
      </c>
      <c r="E418" s="3">
        <v>445</v>
      </c>
      <c r="F418" s="3">
        <v>286</v>
      </c>
      <c r="G418" s="3">
        <v>159</v>
      </c>
      <c r="H418" s="3"/>
      <c r="I418" s="4"/>
      <c r="J418" s="4"/>
      <c r="K418" s="4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5">
      <c r="A419" s="5" t="s">
        <v>602</v>
      </c>
      <c r="B419" s="5" t="s">
        <v>622</v>
      </c>
      <c r="C419" s="5" t="s">
        <v>588</v>
      </c>
      <c r="D419" s="3" t="s">
        <v>622</v>
      </c>
      <c r="E419" s="3">
        <v>514</v>
      </c>
      <c r="F419" s="3">
        <v>381</v>
      </c>
      <c r="G419" s="3">
        <v>133</v>
      </c>
      <c r="H419" s="3"/>
      <c r="I419" s="4"/>
      <c r="J419" s="4"/>
      <c r="K419" s="4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24.75" x14ac:dyDescent="0.25">
      <c r="A420" s="5" t="s">
        <v>602</v>
      </c>
      <c r="B420" s="5" t="s">
        <v>623</v>
      </c>
      <c r="C420" s="5" t="s">
        <v>588</v>
      </c>
      <c r="D420" s="3" t="s">
        <v>623</v>
      </c>
      <c r="E420" s="3">
        <v>876</v>
      </c>
      <c r="F420" s="3">
        <v>661</v>
      </c>
      <c r="G420" s="3">
        <v>215</v>
      </c>
      <c r="H420" s="3"/>
      <c r="I420" s="4"/>
      <c r="J420" s="4"/>
      <c r="K420" s="4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24.75" x14ac:dyDescent="0.25">
      <c r="A421" s="5" t="s">
        <v>602</v>
      </c>
      <c r="B421" s="5" t="s">
        <v>624</v>
      </c>
      <c r="C421" s="5" t="s">
        <v>588</v>
      </c>
      <c r="D421" s="3" t="s">
        <v>624</v>
      </c>
      <c r="E421" s="3">
        <v>957</v>
      </c>
      <c r="F421" s="3">
        <v>414</v>
      </c>
      <c r="G421" s="3">
        <v>543</v>
      </c>
      <c r="H421" s="3"/>
      <c r="I421" s="4"/>
      <c r="J421" s="4"/>
      <c r="K421" s="4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24.75" x14ac:dyDescent="0.25">
      <c r="A422" s="5" t="s">
        <v>602</v>
      </c>
      <c r="B422" s="5" t="s">
        <v>625</v>
      </c>
      <c r="C422" s="5" t="s">
        <v>588</v>
      </c>
      <c r="D422" s="3" t="s">
        <v>625</v>
      </c>
      <c r="E422" s="3">
        <v>1389</v>
      </c>
      <c r="F422" s="3">
        <v>1007</v>
      </c>
      <c r="G422" s="3">
        <v>382</v>
      </c>
      <c r="H422" s="3"/>
      <c r="I422" s="4"/>
      <c r="J422" s="4"/>
      <c r="K422" s="4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24.75" x14ac:dyDescent="0.25">
      <c r="A423" s="5" t="s">
        <v>602</v>
      </c>
      <c r="B423" s="5" t="s">
        <v>613</v>
      </c>
      <c r="C423" s="5" t="s">
        <v>588</v>
      </c>
      <c r="D423" s="3" t="s">
        <v>613</v>
      </c>
      <c r="E423" s="3">
        <v>956</v>
      </c>
      <c r="F423" s="3">
        <v>842</v>
      </c>
      <c r="G423" s="3">
        <v>114</v>
      </c>
      <c r="H423" s="3"/>
      <c r="I423" s="4"/>
      <c r="J423" s="4"/>
      <c r="K423" s="4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24.75" x14ac:dyDescent="0.25">
      <c r="A424" s="5" t="s">
        <v>602</v>
      </c>
      <c r="B424" s="5" t="s">
        <v>626</v>
      </c>
      <c r="C424" s="5" t="s">
        <v>588</v>
      </c>
      <c r="D424" s="3" t="s">
        <v>626</v>
      </c>
      <c r="E424" s="3">
        <v>385</v>
      </c>
      <c r="F424" s="3">
        <v>231</v>
      </c>
      <c r="G424" s="3">
        <v>154</v>
      </c>
      <c r="H424" s="3"/>
      <c r="I424" s="4"/>
      <c r="J424" s="4"/>
      <c r="K424" s="4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36.75" x14ac:dyDescent="0.25">
      <c r="A425" s="5" t="s">
        <v>602</v>
      </c>
      <c r="B425" s="5" t="s">
        <v>627</v>
      </c>
      <c r="C425" s="5" t="s">
        <v>588</v>
      </c>
      <c r="D425" s="3" t="s">
        <v>627</v>
      </c>
      <c r="E425" s="3">
        <v>370</v>
      </c>
      <c r="F425" s="3">
        <v>256</v>
      </c>
      <c r="G425" s="3">
        <v>114</v>
      </c>
      <c r="H425" s="3"/>
      <c r="I425" s="4"/>
      <c r="J425" s="4"/>
      <c r="K425" s="4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36.75" x14ac:dyDescent="0.25">
      <c r="A426" s="5" t="s">
        <v>602</v>
      </c>
      <c r="B426" s="5" t="s">
        <v>628</v>
      </c>
      <c r="C426" s="5" t="s">
        <v>588</v>
      </c>
      <c r="D426" s="3" t="s">
        <v>628</v>
      </c>
      <c r="E426" s="3">
        <v>539</v>
      </c>
      <c r="F426" s="3">
        <v>393</v>
      </c>
      <c r="G426" s="3">
        <v>146</v>
      </c>
      <c r="H426" s="3"/>
      <c r="I426" s="4"/>
      <c r="J426" s="4"/>
      <c r="K426" s="4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24.75" x14ac:dyDescent="0.25">
      <c r="A427" s="5" t="s">
        <v>602</v>
      </c>
      <c r="B427" s="5" t="s">
        <v>614</v>
      </c>
      <c r="C427" s="5" t="s">
        <v>588</v>
      </c>
      <c r="D427" s="3" t="s">
        <v>614</v>
      </c>
      <c r="E427" s="3">
        <v>437</v>
      </c>
      <c r="F427" s="3">
        <v>247</v>
      </c>
      <c r="G427" s="3">
        <v>190</v>
      </c>
      <c r="H427" s="3"/>
      <c r="I427" s="4"/>
      <c r="J427" s="4"/>
      <c r="K427" s="4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36.75" x14ac:dyDescent="0.25">
      <c r="A428" s="5" t="s">
        <v>602</v>
      </c>
      <c r="B428" s="5" t="s">
        <v>629</v>
      </c>
      <c r="C428" s="5" t="s">
        <v>588</v>
      </c>
      <c r="D428" s="3" t="s">
        <v>629</v>
      </c>
      <c r="E428" s="3">
        <v>1599</v>
      </c>
      <c r="F428" s="3">
        <v>1371</v>
      </c>
      <c r="G428" s="3">
        <v>228</v>
      </c>
      <c r="H428" s="3"/>
      <c r="I428" s="4"/>
      <c r="J428" s="4"/>
      <c r="K428" s="4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36.75" x14ac:dyDescent="0.25">
      <c r="A429" s="5" t="s">
        <v>602</v>
      </c>
      <c r="B429" s="5" t="s">
        <v>630</v>
      </c>
      <c r="C429" s="5" t="s">
        <v>588</v>
      </c>
      <c r="D429" s="3" t="s">
        <v>630</v>
      </c>
      <c r="E429" s="3">
        <v>314</v>
      </c>
      <c r="F429" s="3">
        <v>220</v>
      </c>
      <c r="G429" s="3">
        <v>94</v>
      </c>
      <c r="H429" s="3"/>
      <c r="I429" s="4"/>
      <c r="J429" s="4"/>
      <c r="K429" s="4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25">
      <c r="A430" s="5" t="s">
        <v>602</v>
      </c>
      <c r="B430" s="5" t="s">
        <v>631</v>
      </c>
      <c r="C430" s="5" t="s">
        <v>588</v>
      </c>
      <c r="D430" s="3" t="s">
        <v>631</v>
      </c>
      <c r="E430" s="3">
        <v>414</v>
      </c>
      <c r="F430" s="3">
        <v>250</v>
      </c>
      <c r="G430" s="3">
        <v>164</v>
      </c>
      <c r="H430" s="3"/>
      <c r="I430" s="4"/>
      <c r="J430" s="4"/>
      <c r="K430" s="4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48.75" x14ac:dyDescent="0.25">
      <c r="A431" s="5" t="s">
        <v>602</v>
      </c>
      <c r="B431" s="5" t="s">
        <v>632</v>
      </c>
      <c r="C431" s="5" t="s">
        <v>588</v>
      </c>
      <c r="D431" s="3" t="s">
        <v>632</v>
      </c>
      <c r="E431" s="3">
        <v>494</v>
      </c>
      <c r="F431" s="3">
        <v>320</v>
      </c>
      <c r="G431" s="3">
        <v>174</v>
      </c>
      <c r="H431" s="3"/>
      <c r="I431" s="4"/>
      <c r="J431" s="4"/>
      <c r="K431" s="4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25">
      <c r="A432" s="5" t="s">
        <v>602</v>
      </c>
      <c r="B432" s="5" t="s">
        <v>633</v>
      </c>
      <c r="C432" s="5" t="s">
        <v>588</v>
      </c>
      <c r="D432" s="3" t="s">
        <v>633</v>
      </c>
      <c r="E432" s="3">
        <v>467</v>
      </c>
      <c r="F432" s="3">
        <v>246</v>
      </c>
      <c r="G432" s="3">
        <v>221</v>
      </c>
      <c r="H432" s="3"/>
      <c r="I432" s="4"/>
      <c r="J432" s="4"/>
      <c r="K432" s="4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24.75" x14ac:dyDescent="0.25">
      <c r="A433" s="5" t="s">
        <v>602</v>
      </c>
      <c r="B433" s="5" t="s">
        <v>634</v>
      </c>
      <c r="C433" s="5" t="s">
        <v>588</v>
      </c>
      <c r="D433" s="3" t="s">
        <v>634</v>
      </c>
      <c r="E433" s="3">
        <v>477</v>
      </c>
      <c r="F433" s="3">
        <v>253</v>
      </c>
      <c r="G433" s="3">
        <v>224</v>
      </c>
      <c r="H433" s="3"/>
      <c r="I433" s="4"/>
      <c r="J433" s="4"/>
      <c r="K433" s="4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25">
      <c r="A434" s="5" t="s">
        <v>602</v>
      </c>
      <c r="B434" s="5" t="s">
        <v>635</v>
      </c>
      <c r="C434" s="5" t="s">
        <v>588</v>
      </c>
      <c r="D434" s="3" t="s">
        <v>635</v>
      </c>
      <c r="E434" s="3">
        <v>845</v>
      </c>
      <c r="F434" s="3">
        <v>724</v>
      </c>
      <c r="G434" s="3">
        <v>121</v>
      </c>
      <c r="H434" s="3"/>
      <c r="I434" s="4"/>
      <c r="J434" s="4"/>
      <c r="K434" s="4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25">
      <c r="A435" s="5"/>
      <c r="B435" s="5"/>
      <c r="C435" s="5" t="s">
        <v>588</v>
      </c>
      <c r="D435" s="3"/>
      <c r="E435" s="3">
        <f>SUM(E397:E434)</f>
        <v>30900</v>
      </c>
      <c r="F435" s="3"/>
      <c r="G435" s="3">
        <f>SUM(G397:G434)</f>
        <v>8582</v>
      </c>
      <c r="H435" s="3"/>
      <c r="I435" s="3">
        <f>SUM(I397:I434)</f>
        <v>33380</v>
      </c>
      <c r="J435" s="4"/>
      <c r="K435" s="3">
        <f t="shared" ref="K435:L435" si="13">SUM(K397:K434)</f>
        <v>4212</v>
      </c>
      <c r="L435" s="3">
        <f t="shared" si="13"/>
        <v>4759</v>
      </c>
      <c r="M435" s="8">
        <f>L435+K435</f>
        <v>8971</v>
      </c>
      <c r="N435" s="9">
        <f>I435/E435</f>
        <v>1.0802588996763753</v>
      </c>
      <c r="O435" s="10">
        <f>N435*I435</f>
        <v>36059.042071197407</v>
      </c>
      <c r="P435" s="9">
        <f>M435/G435</f>
        <v>1.0453274295036121</v>
      </c>
      <c r="Q435" s="10">
        <f>P435*M435</f>
        <v>9377.6323700769044</v>
      </c>
      <c r="R435" s="9">
        <f>G435/E435</f>
        <v>0.27773462783171521</v>
      </c>
      <c r="S435" s="9">
        <f>M435/I435</f>
        <v>0.26875374475733971</v>
      </c>
      <c r="T435" s="9">
        <f>Q435/O435</f>
        <v>0.2600632693336965</v>
      </c>
      <c r="U435" s="10">
        <f>Q435-G435</f>
        <v>795.63237007690441</v>
      </c>
      <c r="V435" s="9">
        <f>Q435/G435</f>
        <v>1.0927094348726292</v>
      </c>
    </row>
    <row r="436" spans="1:22" ht="36.75" x14ac:dyDescent="0.25">
      <c r="A436" s="5" t="s">
        <v>636</v>
      </c>
      <c r="B436" s="5" t="s">
        <v>637</v>
      </c>
      <c r="C436" s="5" t="s">
        <v>638</v>
      </c>
      <c r="D436" s="3" t="s">
        <v>637</v>
      </c>
      <c r="E436" s="3">
        <v>1167</v>
      </c>
      <c r="F436" s="3">
        <v>886</v>
      </c>
      <c r="G436" s="3">
        <v>281</v>
      </c>
      <c r="H436" s="3" t="s">
        <v>639</v>
      </c>
      <c r="I436" s="4">
        <v>1694</v>
      </c>
      <c r="J436" s="4">
        <v>1268</v>
      </c>
      <c r="K436" s="4">
        <v>145</v>
      </c>
      <c r="L436" s="4">
        <v>238</v>
      </c>
      <c r="M436" s="4">
        <v>25</v>
      </c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48.75" x14ac:dyDescent="0.25">
      <c r="A437" s="5" t="s">
        <v>636</v>
      </c>
      <c r="B437" s="5" t="s">
        <v>640</v>
      </c>
      <c r="C437" s="5" t="s">
        <v>638</v>
      </c>
      <c r="D437" s="3" t="s">
        <v>640</v>
      </c>
      <c r="E437" s="3">
        <v>1231</v>
      </c>
      <c r="F437" s="3">
        <v>1001</v>
      </c>
      <c r="G437" s="3">
        <v>230</v>
      </c>
      <c r="H437" s="3" t="s">
        <v>641</v>
      </c>
      <c r="I437" s="4">
        <v>3012</v>
      </c>
      <c r="J437" s="4">
        <v>2103</v>
      </c>
      <c r="K437" s="4">
        <v>332</v>
      </c>
      <c r="L437" s="4">
        <v>515</v>
      </c>
      <c r="M437" s="4">
        <v>44</v>
      </c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36.75" x14ac:dyDescent="0.25">
      <c r="A438" s="5" t="s">
        <v>636</v>
      </c>
      <c r="B438" s="5" t="s">
        <v>642</v>
      </c>
      <c r="C438" s="5" t="s">
        <v>638</v>
      </c>
      <c r="D438" s="3" t="s">
        <v>642</v>
      </c>
      <c r="E438" s="3">
        <v>1343</v>
      </c>
      <c r="F438" s="3">
        <v>962</v>
      </c>
      <c r="G438" s="3">
        <v>381</v>
      </c>
      <c r="H438" s="3" t="s">
        <v>643</v>
      </c>
      <c r="I438" s="4">
        <v>3089</v>
      </c>
      <c r="J438" s="4">
        <v>2182</v>
      </c>
      <c r="K438" s="4">
        <v>432</v>
      </c>
      <c r="L438" s="4">
        <v>410</v>
      </c>
      <c r="M438" s="4">
        <v>18</v>
      </c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24.75" x14ac:dyDescent="0.25">
      <c r="A439" s="5" t="s">
        <v>636</v>
      </c>
      <c r="B439" s="5" t="s">
        <v>644</v>
      </c>
      <c r="C439" s="5" t="s">
        <v>638</v>
      </c>
      <c r="D439" s="3" t="s">
        <v>644</v>
      </c>
      <c r="E439" s="3">
        <v>1202</v>
      </c>
      <c r="F439" s="3">
        <v>949</v>
      </c>
      <c r="G439" s="3">
        <v>253</v>
      </c>
      <c r="H439" s="3" t="s">
        <v>645</v>
      </c>
      <c r="I439" s="4">
        <v>2139</v>
      </c>
      <c r="J439" s="4">
        <v>1444</v>
      </c>
      <c r="K439" s="4">
        <v>407</v>
      </c>
      <c r="L439" s="4">
        <v>240</v>
      </c>
      <c r="M439" s="4">
        <v>37</v>
      </c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24.75" x14ac:dyDescent="0.25">
      <c r="A440" s="5" t="s">
        <v>636</v>
      </c>
      <c r="B440" s="5" t="s">
        <v>646</v>
      </c>
      <c r="C440" s="5" t="s">
        <v>638</v>
      </c>
      <c r="D440" s="3" t="s">
        <v>646</v>
      </c>
      <c r="E440" s="3">
        <v>1296</v>
      </c>
      <c r="F440" s="3">
        <v>926</v>
      </c>
      <c r="G440" s="3">
        <v>370</v>
      </c>
      <c r="H440" s="3" t="s">
        <v>647</v>
      </c>
      <c r="I440" s="4">
        <v>1564</v>
      </c>
      <c r="J440" s="4">
        <v>1050</v>
      </c>
      <c r="K440" s="4">
        <v>149</v>
      </c>
      <c r="L440" s="4">
        <v>291</v>
      </c>
      <c r="M440" s="4">
        <v>38</v>
      </c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36.75" x14ac:dyDescent="0.25">
      <c r="A441" s="5" t="s">
        <v>636</v>
      </c>
      <c r="B441" s="5" t="s">
        <v>648</v>
      </c>
      <c r="C441" s="5" t="s">
        <v>638</v>
      </c>
      <c r="D441" s="3" t="s">
        <v>648</v>
      </c>
      <c r="E441" s="3">
        <v>1155</v>
      </c>
      <c r="F441" s="3">
        <v>843</v>
      </c>
      <c r="G441" s="3">
        <v>312</v>
      </c>
      <c r="H441" s="3" t="s">
        <v>649</v>
      </c>
      <c r="I441" s="4">
        <v>1262</v>
      </c>
      <c r="J441" s="4">
        <v>918</v>
      </c>
      <c r="K441" s="4">
        <v>91</v>
      </c>
      <c r="L441" s="4">
        <v>209</v>
      </c>
      <c r="M441" s="4">
        <v>31</v>
      </c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60.75" x14ac:dyDescent="0.25">
      <c r="A442" s="5" t="s">
        <v>636</v>
      </c>
      <c r="B442" s="5" t="s">
        <v>650</v>
      </c>
      <c r="C442" s="5" t="s">
        <v>638</v>
      </c>
      <c r="D442" s="3" t="s">
        <v>650</v>
      </c>
      <c r="E442" s="3">
        <v>1156</v>
      </c>
      <c r="F442" s="3">
        <v>764</v>
      </c>
      <c r="G442" s="3">
        <v>392</v>
      </c>
      <c r="H442" s="3" t="s">
        <v>651</v>
      </c>
      <c r="I442" s="4">
        <v>4059</v>
      </c>
      <c r="J442" s="4">
        <v>2878</v>
      </c>
      <c r="K442" s="4">
        <v>518</v>
      </c>
      <c r="L442" s="4">
        <v>531</v>
      </c>
      <c r="M442" s="4">
        <v>33</v>
      </c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25">
      <c r="A443" s="5" t="s">
        <v>636</v>
      </c>
      <c r="B443" s="5" t="s">
        <v>652</v>
      </c>
      <c r="C443" s="5" t="s">
        <v>638</v>
      </c>
      <c r="D443" s="3" t="s">
        <v>652</v>
      </c>
      <c r="E443" s="3">
        <v>604</v>
      </c>
      <c r="F443" s="3">
        <v>465</v>
      </c>
      <c r="G443" s="3">
        <v>139</v>
      </c>
      <c r="H443" s="3" t="s">
        <v>653</v>
      </c>
      <c r="I443" s="4">
        <v>1893</v>
      </c>
      <c r="J443" s="4">
        <v>1406</v>
      </c>
      <c r="K443" s="4">
        <v>178</v>
      </c>
      <c r="L443" s="4">
        <v>272</v>
      </c>
      <c r="M443" s="4">
        <v>36</v>
      </c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24.75" x14ac:dyDescent="0.25">
      <c r="A444" s="5" t="s">
        <v>636</v>
      </c>
      <c r="B444" s="5" t="s">
        <v>654</v>
      </c>
      <c r="C444" s="5" t="s">
        <v>638</v>
      </c>
      <c r="D444" s="3" t="s">
        <v>654</v>
      </c>
      <c r="E444" s="3">
        <v>605</v>
      </c>
      <c r="F444" s="3">
        <v>391</v>
      </c>
      <c r="G444" s="3">
        <v>214</v>
      </c>
      <c r="H444" s="3" t="s">
        <v>655</v>
      </c>
      <c r="I444" s="4">
        <v>2946</v>
      </c>
      <c r="J444" s="4">
        <v>2190</v>
      </c>
      <c r="K444" s="4">
        <v>263</v>
      </c>
      <c r="L444" s="4">
        <v>406</v>
      </c>
      <c r="M444" s="4">
        <v>20</v>
      </c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25">
      <c r="A445" s="5" t="s">
        <v>636</v>
      </c>
      <c r="B445" s="5" t="s">
        <v>656</v>
      </c>
      <c r="C445" s="5" t="s">
        <v>638</v>
      </c>
      <c r="D445" s="3" t="s">
        <v>656</v>
      </c>
      <c r="E445" s="3">
        <v>623</v>
      </c>
      <c r="F445" s="3">
        <v>475</v>
      </c>
      <c r="G445" s="3">
        <v>148</v>
      </c>
      <c r="H445" s="3" t="s">
        <v>657</v>
      </c>
      <c r="I445" s="4">
        <v>1744</v>
      </c>
      <c r="J445" s="4">
        <v>1280</v>
      </c>
      <c r="K445" s="4">
        <v>152</v>
      </c>
      <c r="L445" s="4">
        <v>250</v>
      </c>
      <c r="M445" s="4">
        <v>32</v>
      </c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24.75" x14ac:dyDescent="0.25">
      <c r="A446" s="5" t="s">
        <v>636</v>
      </c>
      <c r="B446" s="5" t="s">
        <v>658</v>
      </c>
      <c r="C446" s="5" t="s">
        <v>638</v>
      </c>
      <c r="D446" s="3" t="s">
        <v>658</v>
      </c>
      <c r="E446" s="3">
        <v>568</v>
      </c>
      <c r="F446" s="3">
        <v>317</v>
      </c>
      <c r="G446" s="3">
        <v>251</v>
      </c>
      <c r="H446" s="3" t="s">
        <v>659</v>
      </c>
      <c r="I446" s="4">
        <v>1544</v>
      </c>
      <c r="J446" s="4">
        <v>1078</v>
      </c>
      <c r="K446" s="4">
        <v>96</v>
      </c>
      <c r="L446" s="4">
        <v>290</v>
      </c>
      <c r="M446" s="4">
        <v>58</v>
      </c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25">
      <c r="A447" s="5" t="s">
        <v>636</v>
      </c>
      <c r="B447" s="5" t="s">
        <v>660</v>
      </c>
      <c r="C447" s="5" t="s">
        <v>638</v>
      </c>
      <c r="D447" s="3" t="s">
        <v>660</v>
      </c>
      <c r="E447" s="3">
        <v>1320</v>
      </c>
      <c r="F447" s="3">
        <v>976</v>
      </c>
      <c r="G447" s="3">
        <v>344</v>
      </c>
      <c r="H447" s="3" t="s">
        <v>660</v>
      </c>
      <c r="I447" s="4">
        <v>1583</v>
      </c>
      <c r="J447" s="4">
        <v>1096</v>
      </c>
      <c r="K447" s="4">
        <v>242</v>
      </c>
      <c r="L447" s="4">
        <v>209</v>
      </c>
      <c r="M447" s="4">
        <v>39</v>
      </c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24.75" x14ac:dyDescent="0.25">
      <c r="A448" s="5" t="s">
        <v>636</v>
      </c>
      <c r="B448" s="5" t="s">
        <v>661</v>
      </c>
      <c r="C448" s="5" t="s">
        <v>638</v>
      </c>
      <c r="D448" s="3" t="s">
        <v>661</v>
      </c>
      <c r="E448" s="3">
        <v>596</v>
      </c>
      <c r="F448" s="3">
        <v>423</v>
      </c>
      <c r="G448" s="3">
        <v>173</v>
      </c>
      <c r="H448" s="3" t="s">
        <v>662</v>
      </c>
      <c r="I448" s="4">
        <v>1845</v>
      </c>
      <c r="J448" s="4">
        <v>1121</v>
      </c>
      <c r="K448" s="4">
        <v>472</v>
      </c>
      <c r="L448" s="4">
        <v>198</v>
      </c>
      <c r="M448" s="4">
        <v>22</v>
      </c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24.75" x14ac:dyDescent="0.25">
      <c r="A449" s="5" t="s">
        <v>636</v>
      </c>
      <c r="B449" s="5" t="s">
        <v>663</v>
      </c>
      <c r="C449" s="5" t="s">
        <v>638</v>
      </c>
      <c r="D449" s="3" t="s">
        <v>663</v>
      </c>
      <c r="E449" s="3">
        <v>1256</v>
      </c>
      <c r="F449" s="3">
        <v>873</v>
      </c>
      <c r="G449" s="3">
        <v>383</v>
      </c>
      <c r="H449" s="3" t="s">
        <v>664</v>
      </c>
      <c r="I449" s="4">
        <v>1971</v>
      </c>
      <c r="J449" s="4">
        <v>1255</v>
      </c>
      <c r="K449" s="4">
        <v>236</v>
      </c>
      <c r="L449" s="4">
        <v>413</v>
      </c>
      <c r="M449" s="4">
        <v>38</v>
      </c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24.75" x14ac:dyDescent="0.25">
      <c r="A450" s="11" t="s">
        <v>636</v>
      </c>
      <c r="B450" s="5" t="s">
        <v>665</v>
      </c>
      <c r="C450" s="5" t="s">
        <v>638</v>
      </c>
      <c r="D450" s="3" t="s">
        <v>665</v>
      </c>
      <c r="E450" s="3">
        <v>613</v>
      </c>
      <c r="F450" s="3">
        <v>462</v>
      </c>
      <c r="G450" s="3">
        <v>151</v>
      </c>
      <c r="H450" s="3" t="s">
        <v>666</v>
      </c>
      <c r="I450" s="4">
        <v>1813</v>
      </c>
      <c r="J450" s="4">
        <v>1264</v>
      </c>
      <c r="K450" s="4">
        <v>240</v>
      </c>
      <c r="L450" s="4">
        <v>234</v>
      </c>
      <c r="M450" s="4">
        <v>45</v>
      </c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24.75" x14ac:dyDescent="0.25">
      <c r="A451" s="11" t="s">
        <v>636</v>
      </c>
      <c r="B451" s="5" t="s">
        <v>667</v>
      </c>
      <c r="C451" s="5" t="s">
        <v>638</v>
      </c>
      <c r="D451" s="3" t="s">
        <v>667</v>
      </c>
      <c r="E451" s="3">
        <v>592</v>
      </c>
      <c r="F451" s="3">
        <v>372</v>
      </c>
      <c r="G451" s="3">
        <v>220</v>
      </c>
      <c r="H451" s="3" t="s">
        <v>663</v>
      </c>
      <c r="I451" s="4">
        <v>1729</v>
      </c>
      <c r="J451" s="4">
        <v>1107</v>
      </c>
      <c r="K451" s="4">
        <v>226</v>
      </c>
      <c r="L451" s="4">
        <v>350</v>
      </c>
      <c r="M451" s="4">
        <v>27</v>
      </c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36" x14ac:dyDescent="0.25">
      <c r="A452" s="5" t="s">
        <v>668</v>
      </c>
      <c r="B452" s="5" t="s">
        <v>669</v>
      </c>
      <c r="C452" s="5" t="s">
        <v>638</v>
      </c>
      <c r="D452" s="3" t="s">
        <v>669</v>
      </c>
      <c r="E452" s="3">
        <v>423</v>
      </c>
      <c r="F452" s="3">
        <v>329</v>
      </c>
      <c r="G452" s="3">
        <v>94</v>
      </c>
      <c r="H452" s="3" t="s">
        <v>667</v>
      </c>
      <c r="I452" s="4">
        <v>1501</v>
      </c>
      <c r="J452" s="4">
        <v>947</v>
      </c>
      <c r="K452" s="4">
        <v>143</v>
      </c>
      <c r="L452" s="4">
        <v>347</v>
      </c>
      <c r="M452" s="4">
        <v>27</v>
      </c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48.75" x14ac:dyDescent="0.25">
      <c r="A453" s="5" t="s">
        <v>668</v>
      </c>
      <c r="B453" s="5" t="s">
        <v>670</v>
      </c>
      <c r="C453" s="5" t="s">
        <v>638</v>
      </c>
      <c r="D453" s="3" t="s">
        <v>670</v>
      </c>
      <c r="E453" s="3">
        <v>1070</v>
      </c>
      <c r="F453" s="3">
        <v>688</v>
      </c>
      <c r="G453" s="3">
        <v>382</v>
      </c>
      <c r="H453" s="3"/>
      <c r="I453" s="4"/>
      <c r="J453" s="4"/>
      <c r="K453" s="4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60.75" x14ac:dyDescent="0.25">
      <c r="A454" s="5" t="s">
        <v>668</v>
      </c>
      <c r="B454" s="5" t="s">
        <v>671</v>
      </c>
      <c r="C454" s="5" t="s">
        <v>638</v>
      </c>
      <c r="D454" s="3" t="s">
        <v>671</v>
      </c>
      <c r="E454" s="3">
        <v>548</v>
      </c>
      <c r="F454" s="3">
        <v>374</v>
      </c>
      <c r="G454" s="3">
        <v>174</v>
      </c>
      <c r="H454" s="3"/>
      <c r="I454" s="4"/>
      <c r="J454" s="4"/>
      <c r="K454" s="4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36" x14ac:dyDescent="0.25">
      <c r="A455" s="5" t="s">
        <v>668</v>
      </c>
      <c r="B455" s="5" t="s">
        <v>672</v>
      </c>
      <c r="C455" s="5" t="s">
        <v>638</v>
      </c>
      <c r="D455" s="3" t="s">
        <v>672</v>
      </c>
      <c r="E455" s="3">
        <v>481</v>
      </c>
      <c r="F455" s="3">
        <v>351</v>
      </c>
      <c r="G455" s="3">
        <v>130</v>
      </c>
      <c r="H455" s="3"/>
      <c r="I455" s="4"/>
      <c r="J455" s="4"/>
      <c r="K455" s="4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36" x14ac:dyDescent="0.25">
      <c r="A456" s="5" t="s">
        <v>668</v>
      </c>
      <c r="B456" s="5" t="s">
        <v>673</v>
      </c>
      <c r="C456" s="5" t="s">
        <v>638</v>
      </c>
      <c r="D456" s="3" t="s">
        <v>673</v>
      </c>
      <c r="E456" s="3">
        <v>522</v>
      </c>
      <c r="F456" s="3">
        <v>394</v>
      </c>
      <c r="G456" s="3">
        <v>128</v>
      </c>
      <c r="H456" s="3"/>
      <c r="I456" s="4"/>
      <c r="J456" s="4"/>
      <c r="K456" s="4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36.75" x14ac:dyDescent="0.25">
      <c r="A457" s="5" t="s">
        <v>668</v>
      </c>
      <c r="B457" s="5" t="s">
        <v>674</v>
      </c>
      <c r="C457" s="5" t="s">
        <v>638</v>
      </c>
      <c r="D457" s="3" t="s">
        <v>674</v>
      </c>
      <c r="E457" s="3">
        <v>511</v>
      </c>
      <c r="F457" s="3">
        <v>429</v>
      </c>
      <c r="G457" s="3">
        <v>82</v>
      </c>
      <c r="H457" s="3"/>
      <c r="I457" s="4"/>
      <c r="J457" s="4"/>
      <c r="K457" s="4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36" x14ac:dyDescent="0.25">
      <c r="A458" s="5" t="s">
        <v>668</v>
      </c>
      <c r="B458" s="5" t="s">
        <v>675</v>
      </c>
      <c r="C458" s="5" t="s">
        <v>638</v>
      </c>
      <c r="D458" s="3" t="s">
        <v>675</v>
      </c>
      <c r="E458" s="3">
        <v>346</v>
      </c>
      <c r="F458" s="3">
        <v>213</v>
      </c>
      <c r="G458" s="3">
        <v>133</v>
      </c>
      <c r="H458" s="3"/>
      <c r="I458" s="4"/>
      <c r="J458" s="4"/>
      <c r="K458" s="4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36.75" x14ac:dyDescent="0.25">
      <c r="A459" s="5" t="s">
        <v>668</v>
      </c>
      <c r="B459" s="5" t="s">
        <v>676</v>
      </c>
      <c r="C459" s="5" t="s">
        <v>638</v>
      </c>
      <c r="D459" s="3" t="s">
        <v>676</v>
      </c>
      <c r="E459" s="3">
        <v>946</v>
      </c>
      <c r="F459" s="3">
        <v>766</v>
      </c>
      <c r="G459" s="3">
        <v>180</v>
      </c>
      <c r="H459" s="3"/>
      <c r="I459" s="4"/>
      <c r="J459" s="4"/>
      <c r="K459" s="4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36.75" x14ac:dyDescent="0.25">
      <c r="A460" s="5" t="s">
        <v>668</v>
      </c>
      <c r="B460" s="5" t="s">
        <v>677</v>
      </c>
      <c r="C460" s="5" t="s">
        <v>638</v>
      </c>
      <c r="D460" s="3" t="s">
        <v>677</v>
      </c>
      <c r="E460" s="3">
        <v>986</v>
      </c>
      <c r="F460" s="3">
        <v>824</v>
      </c>
      <c r="G460" s="3">
        <v>162</v>
      </c>
      <c r="H460" s="3"/>
      <c r="I460" s="4"/>
      <c r="J460" s="4"/>
      <c r="K460" s="4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36" x14ac:dyDescent="0.25">
      <c r="A461" s="5" t="s">
        <v>668</v>
      </c>
      <c r="B461" s="5" t="s">
        <v>653</v>
      </c>
      <c r="C461" s="5" t="s">
        <v>638</v>
      </c>
      <c r="D461" s="3" t="s">
        <v>653</v>
      </c>
      <c r="E461" s="3">
        <v>1038</v>
      </c>
      <c r="F461" s="3">
        <v>835</v>
      </c>
      <c r="G461" s="3">
        <v>203</v>
      </c>
      <c r="H461" s="3"/>
      <c r="I461" s="4"/>
      <c r="J461" s="4"/>
      <c r="K461" s="4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36" x14ac:dyDescent="0.25">
      <c r="A462" s="5" t="s">
        <v>668</v>
      </c>
      <c r="B462" s="5" t="s">
        <v>655</v>
      </c>
      <c r="C462" s="5" t="s">
        <v>638</v>
      </c>
      <c r="D462" s="3" t="s">
        <v>655</v>
      </c>
      <c r="E462" s="3">
        <v>1111</v>
      </c>
      <c r="F462" s="3">
        <v>851</v>
      </c>
      <c r="G462" s="3">
        <v>260</v>
      </c>
      <c r="H462" s="3"/>
      <c r="I462" s="4"/>
      <c r="J462" s="4"/>
      <c r="K462" s="4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36" x14ac:dyDescent="0.25">
      <c r="A463" s="5" t="s">
        <v>668</v>
      </c>
      <c r="B463" s="5" t="s">
        <v>657</v>
      </c>
      <c r="C463" s="5" t="s">
        <v>638</v>
      </c>
      <c r="D463" s="3" t="s">
        <v>657</v>
      </c>
      <c r="E463" s="3">
        <v>500</v>
      </c>
      <c r="F463" s="3">
        <v>358</v>
      </c>
      <c r="G463" s="3">
        <v>142</v>
      </c>
      <c r="H463" s="3"/>
      <c r="I463" s="4"/>
      <c r="J463" s="4"/>
      <c r="K463" s="4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36" x14ac:dyDescent="0.25">
      <c r="A464" s="5" t="s">
        <v>668</v>
      </c>
      <c r="B464" s="5" t="s">
        <v>678</v>
      </c>
      <c r="C464" s="5" t="s">
        <v>638</v>
      </c>
      <c r="D464" s="3" t="s">
        <v>678</v>
      </c>
      <c r="E464" s="3">
        <v>405</v>
      </c>
      <c r="F464" s="3">
        <v>340</v>
      </c>
      <c r="G464" s="3">
        <v>65</v>
      </c>
      <c r="H464" s="3"/>
      <c r="I464" s="4"/>
      <c r="J464" s="4"/>
      <c r="K464" s="4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36" x14ac:dyDescent="0.25">
      <c r="A465" s="5" t="s">
        <v>668</v>
      </c>
      <c r="B465" s="5" t="s">
        <v>679</v>
      </c>
      <c r="C465" s="5" t="s">
        <v>638</v>
      </c>
      <c r="D465" s="3" t="s">
        <v>679</v>
      </c>
      <c r="E465" s="3">
        <v>423</v>
      </c>
      <c r="F465" s="3">
        <v>238</v>
      </c>
      <c r="G465" s="3">
        <v>185</v>
      </c>
      <c r="H465" s="3"/>
      <c r="I465" s="4"/>
      <c r="J465" s="4"/>
      <c r="K465" s="4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36" x14ac:dyDescent="0.25">
      <c r="A466" s="5" t="s">
        <v>668</v>
      </c>
      <c r="B466" s="5" t="s">
        <v>680</v>
      </c>
      <c r="C466" s="5" t="s">
        <v>638</v>
      </c>
      <c r="D466" s="3" t="s">
        <v>680</v>
      </c>
      <c r="E466" s="3">
        <v>507</v>
      </c>
      <c r="F466" s="3">
        <v>336</v>
      </c>
      <c r="G466" s="3">
        <v>171</v>
      </c>
      <c r="H466" s="3"/>
      <c r="I466" s="4"/>
      <c r="J466" s="4"/>
      <c r="K466" s="4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36" x14ac:dyDescent="0.25">
      <c r="A467" s="5" t="s">
        <v>668</v>
      </c>
      <c r="B467" s="5" t="s">
        <v>681</v>
      </c>
      <c r="C467" s="5" t="s">
        <v>638</v>
      </c>
      <c r="D467" s="3" t="s">
        <v>681</v>
      </c>
      <c r="E467" s="3">
        <v>1096</v>
      </c>
      <c r="F467" s="3">
        <v>671</v>
      </c>
      <c r="G467" s="3">
        <v>425</v>
      </c>
      <c r="H467" s="3"/>
      <c r="I467" s="4"/>
      <c r="J467" s="4"/>
      <c r="K467" s="4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48.75" x14ac:dyDescent="0.25">
      <c r="A468" s="5" t="s">
        <v>668</v>
      </c>
      <c r="B468" s="5" t="s">
        <v>682</v>
      </c>
      <c r="C468" s="5" t="s">
        <v>638</v>
      </c>
      <c r="D468" s="3" t="s">
        <v>682</v>
      </c>
      <c r="E468" s="3">
        <v>1188</v>
      </c>
      <c r="F468" s="3">
        <v>928</v>
      </c>
      <c r="G468" s="3">
        <v>260</v>
      </c>
      <c r="H468" s="3"/>
      <c r="I468" s="4"/>
      <c r="J468" s="4"/>
      <c r="K468" s="4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36.75" x14ac:dyDescent="0.25">
      <c r="A469" s="5" t="s">
        <v>668</v>
      </c>
      <c r="B469" s="5" t="s">
        <v>683</v>
      </c>
      <c r="C469" s="5" t="s">
        <v>638</v>
      </c>
      <c r="D469" s="3" t="s">
        <v>683</v>
      </c>
      <c r="E469" s="3">
        <v>1186</v>
      </c>
      <c r="F469" s="3">
        <v>722</v>
      </c>
      <c r="G469" s="3">
        <v>464</v>
      </c>
      <c r="H469" s="3"/>
      <c r="I469" s="4"/>
      <c r="J469" s="4"/>
      <c r="K469" s="4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36" x14ac:dyDescent="0.25">
      <c r="A470" s="5" t="s">
        <v>668</v>
      </c>
      <c r="B470" s="5" t="s">
        <v>684</v>
      </c>
      <c r="C470" s="5" t="s">
        <v>638</v>
      </c>
      <c r="D470" s="3" t="s">
        <v>684</v>
      </c>
      <c r="E470" s="3">
        <v>1062</v>
      </c>
      <c r="F470" s="3">
        <v>832</v>
      </c>
      <c r="G470" s="3">
        <v>230</v>
      </c>
      <c r="H470" s="3"/>
      <c r="I470" s="4"/>
      <c r="J470" s="4"/>
      <c r="K470" s="4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36" x14ac:dyDescent="0.25">
      <c r="A471" s="5" t="s">
        <v>668</v>
      </c>
      <c r="B471" s="5" t="s">
        <v>685</v>
      </c>
      <c r="C471" s="5" t="s">
        <v>638</v>
      </c>
      <c r="D471" s="3" t="s">
        <v>685</v>
      </c>
      <c r="E471" s="3">
        <v>1065</v>
      </c>
      <c r="F471" s="3">
        <v>658</v>
      </c>
      <c r="G471" s="3">
        <v>407</v>
      </c>
      <c r="H471" s="3"/>
      <c r="I471" s="4"/>
      <c r="J471" s="4"/>
      <c r="K471" s="4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36" x14ac:dyDescent="0.25">
      <c r="A472" s="5" t="s">
        <v>668</v>
      </c>
      <c r="B472" s="5" t="s">
        <v>686</v>
      </c>
      <c r="C472" s="5" t="s">
        <v>638</v>
      </c>
      <c r="D472" s="3" t="s">
        <v>686</v>
      </c>
      <c r="E472" s="3">
        <v>542</v>
      </c>
      <c r="F472" s="3">
        <v>357</v>
      </c>
      <c r="G472" s="3">
        <v>185</v>
      </c>
      <c r="H472" s="3"/>
      <c r="I472" s="4"/>
      <c r="J472" s="4"/>
      <c r="K472" s="4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36.75" x14ac:dyDescent="0.25">
      <c r="A473" s="5" t="s">
        <v>668</v>
      </c>
      <c r="B473" s="5" t="s">
        <v>687</v>
      </c>
      <c r="C473" s="5" t="s">
        <v>638</v>
      </c>
      <c r="D473" s="3" t="s">
        <v>687</v>
      </c>
      <c r="E473" s="3">
        <v>530</v>
      </c>
      <c r="F473" s="3">
        <v>420</v>
      </c>
      <c r="G473" s="3">
        <v>110</v>
      </c>
      <c r="H473" s="3"/>
      <c r="I473" s="4"/>
      <c r="J473" s="4"/>
      <c r="K473" s="4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36" x14ac:dyDescent="0.25">
      <c r="A474" s="5" t="s">
        <v>668</v>
      </c>
      <c r="B474" s="5" t="s">
        <v>688</v>
      </c>
      <c r="C474" s="5" t="s">
        <v>638</v>
      </c>
      <c r="D474" s="3" t="s">
        <v>688</v>
      </c>
      <c r="E474" s="3">
        <v>774</v>
      </c>
      <c r="F474" s="3">
        <v>606</v>
      </c>
      <c r="G474" s="3">
        <v>168</v>
      </c>
      <c r="H474" s="3"/>
      <c r="I474" s="4"/>
      <c r="J474" s="4"/>
      <c r="K474" s="4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25">
      <c r="A475" s="5"/>
      <c r="B475" s="5"/>
      <c r="C475" s="5" t="s">
        <v>638</v>
      </c>
      <c r="D475" s="3"/>
      <c r="E475" s="3">
        <f>SUM(E436:E474)</f>
        <v>32587</v>
      </c>
      <c r="F475" s="3"/>
      <c r="G475" s="3">
        <f>SUM(G436:G474)</f>
        <v>8982</v>
      </c>
      <c r="H475" s="3"/>
      <c r="I475" s="3">
        <f>SUM(I436:I474)</f>
        <v>35388</v>
      </c>
      <c r="J475" s="4"/>
      <c r="K475" s="3">
        <f t="shared" ref="K475:L475" si="14">SUM(K436:K474)</f>
        <v>4322</v>
      </c>
      <c r="L475" s="3">
        <f t="shared" si="14"/>
        <v>5403</v>
      </c>
      <c r="M475" s="8">
        <f>L475+K475</f>
        <v>9725</v>
      </c>
      <c r="N475" s="9">
        <f>I475/E475</f>
        <v>1.085954521741799</v>
      </c>
      <c r="O475" s="10">
        <f>N475*I475</f>
        <v>38429.75861539878</v>
      </c>
      <c r="P475" s="9">
        <f>M475/G475</f>
        <v>1.0827209975506569</v>
      </c>
      <c r="Q475" s="10">
        <f>P475*M475</f>
        <v>10529.461701180138</v>
      </c>
      <c r="R475" s="9">
        <f>G475/E475</f>
        <v>0.2756313867493172</v>
      </c>
      <c r="S475" s="9">
        <f>M475/I475</f>
        <v>0.27481067028371198</v>
      </c>
      <c r="T475" s="9">
        <f>Q475/O475</f>
        <v>0.27399239757287963</v>
      </c>
      <c r="U475" s="10">
        <f>Q475-G475</f>
        <v>1547.4617011801383</v>
      </c>
      <c r="V475" s="9">
        <f>Q475/G475</f>
        <v>1.1722847585370895</v>
      </c>
    </row>
    <row r="476" spans="1:22" ht="24.75" x14ac:dyDescent="0.25">
      <c r="A476" s="5" t="s">
        <v>689</v>
      </c>
      <c r="B476" s="5" t="s">
        <v>690</v>
      </c>
      <c r="C476" s="5" t="s">
        <v>689</v>
      </c>
      <c r="D476" s="3" t="s">
        <v>690</v>
      </c>
      <c r="E476" s="3">
        <v>1198</v>
      </c>
      <c r="F476" s="3">
        <v>955</v>
      </c>
      <c r="G476" s="3">
        <v>243</v>
      </c>
      <c r="H476" s="3" t="s">
        <v>691</v>
      </c>
      <c r="I476" s="4">
        <v>3666</v>
      </c>
      <c r="J476" s="4">
        <v>2318</v>
      </c>
      <c r="K476" s="4">
        <v>906</v>
      </c>
      <c r="L476" s="4">
        <v>381</v>
      </c>
      <c r="M476" s="4">
        <v>44</v>
      </c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24.75" x14ac:dyDescent="0.25">
      <c r="A477" s="5" t="s">
        <v>689</v>
      </c>
      <c r="B477" s="5" t="s">
        <v>692</v>
      </c>
      <c r="C477" s="5" t="s">
        <v>689</v>
      </c>
      <c r="D477" s="3" t="s">
        <v>692</v>
      </c>
      <c r="E477" s="3">
        <v>994</v>
      </c>
      <c r="F477" s="3">
        <v>794</v>
      </c>
      <c r="G477" s="3">
        <v>200</v>
      </c>
      <c r="H477" s="3" t="s">
        <v>693</v>
      </c>
      <c r="I477" s="4">
        <v>3770</v>
      </c>
      <c r="J477" s="4">
        <v>2796</v>
      </c>
      <c r="K477" s="4">
        <v>327</v>
      </c>
      <c r="L477" s="4">
        <v>608</v>
      </c>
      <c r="M477" s="4">
        <v>57</v>
      </c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36.75" x14ac:dyDescent="0.25">
      <c r="A478" s="5" t="s">
        <v>689</v>
      </c>
      <c r="B478" s="5" t="s">
        <v>694</v>
      </c>
      <c r="C478" s="5" t="s">
        <v>689</v>
      </c>
      <c r="D478" s="3" t="s">
        <v>694</v>
      </c>
      <c r="E478" s="3">
        <v>953</v>
      </c>
      <c r="F478" s="3">
        <v>696</v>
      </c>
      <c r="G478" s="3">
        <v>257</v>
      </c>
      <c r="H478" s="3" t="s">
        <v>695</v>
      </c>
      <c r="I478" s="4">
        <v>3537</v>
      </c>
      <c r="J478" s="4">
        <v>2757</v>
      </c>
      <c r="K478" s="4">
        <v>370</v>
      </c>
      <c r="L478" s="4">
        <v>365</v>
      </c>
      <c r="M478" s="4">
        <v>34</v>
      </c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36.75" x14ac:dyDescent="0.25">
      <c r="A479" s="5" t="s">
        <v>689</v>
      </c>
      <c r="B479" s="5" t="s">
        <v>696</v>
      </c>
      <c r="C479" s="5" t="s">
        <v>689</v>
      </c>
      <c r="D479" s="3" t="s">
        <v>696</v>
      </c>
      <c r="E479" s="3">
        <v>1882</v>
      </c>
      <c r="F479" s="3">
        <v>1627</v>
      </c>
      <c r="G479" s="3">
        <v>255</v>
      </c>
      <c r="H479" s="3" t="s">
        <v>697</v>
      </c>
      <c r="I479" s="4">
        <v>1902</v>
      </c>
      <c r="J479" s="4">
        <v>1570</v>
      </c>
      <c r="K479" s="4">
        <v>109</v>
      </c>
      <c r="L479" s="4">
        <v>179</v>
      </c>
      <c r="M479" s="4">
        <v>26</v>
      </c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24.75" x14ac:dyDescent="0.25">
      <c r="A480" s="5" t="s">
        <v>689</v>
      </c>
      <c r="B480" s="5" t="s">
        <v>698</v>
      </c>
      <c r="C480" s="5" t="s">
        <v>689</v>
      </c>
      <c r="D480" s="3" t="s">
        <v>698</v>
      </c>
      <c r="E480" s="3">
        <v>952</v>
      </c>
      <c r="F480" s="3">
        <v>806</v>
      </c>
      <c r="G480" s="3">
        <v>146</v>
      </c>
      <c r="H480" s="3" t="s">
        <v>698</v>
      </c>
      <c r="I480" s="4">
        <v>1656</v>
      </c>
      <c r="J480" s="4">
        <v>1263</v>
      </c>
      <c r="K480" s="4">
        <v>138</v>
      </c>
      <c r="L480" s="4">
        <v>209</v>
      </c>
      <c r="M480" s="4">
        <v>10</v>
      </c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36.75" x14ac:dyDescent="0.25">
      <c r="A481" s="5" t="s">
        <v>689</v>
      </c>
      <c r="B481" s="5" t="s">
        <v>699</v>
      </c>
      <c r="C481" s="5" t="s">
        <v>689</v>
      </c>
      <c r="D481" s="3" t="s">
        <v>700</v>
      </c>
      <c r="E481" s="3">
        <v>935</v>
      </c>
      <c r="F481" s="3">
        <v>687</v>
      </c>
      <c r="G481" s="3">
        <v>248</v>
      </c>
      <c r="H481" s="3" t="s">
        <v>701</v>
      </c>
      <c r="I481" s="4">
        <v>4507</v>
      </c>
      <c r="J481" s="4">
        <v>2721</v>
      </c>
      <c r="K481" s="4">
        <v>332</v>
      </c>
      <c r="L481" s="4">
        <v>1392</v>
      </c>
      <c r="M481" s="4">
        <v>31</v>
      </c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24.75" x14ac:dyDescent="0.25">
      <c r="A482" s="5" t="s">
        <v>689</v>
      </c>
      <c r="B482" s="5" t="s">
        <v>702</v>
      </c>
      <c r="C482" s="5" t="s">
        <v>689</v>
      </c>
      <c r="D482" s="3"/>
      <c r="E482" s="3"/>
      <c r="F482" s="3"/>
      <c r="G482" s="1"/>
      <c r="H482" s="3" t="s">
        <v>703</v>
      </c>
      <c r="I482" s="4">
        <v>1988</v>
      </c>
      <c r="J482" s="4">
        <v>1450</v>
      </c>
      <c r="K482" s="4">
        <v>247</v>
      </c>
      <c r="L482" s="4">
        <v>262</v>
      </c>
      <c r="M482" s="4">
        <v>19</v>
      </c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48.75" x14ac:dyDescent="0.25">
      <c r="A483" s="5" t="s">
        <v>689</v>
      </c>
      <c r="B483" s="5" t="s">
        <v>704</v>
      </c>
      <c r="C483" s="5" t="s">
        <v>689</v>
      </c>
      <c r="D483" s="3" t="s">
        <v>704</v>
      </c>
      <c r="E483" s="3">
        <v>2300</v>
      </c>
      <c r="F483" s="3">
        <v>1954</v>
      </c>
      <c r="G483" s="3">
        <v>346</v>
      </c>
      <c r="H483" s="3" t="s">
        <v>705</v>
      </c>
      <c r="I483" s="4">
        <v>2185</v>
      </c>
      <c r="J483" s="4">
        <v>1199</v>
      </c>
      <c r="K483" s="4">
        <v>666</v>
      </c>
      <c r="L483" s="4">
        <v>271</v>
      </c>
      <c r="M483" s="4">
        <v>75</v>
      </c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48.75" x14ac:dyDescent="0.25">
      <c r="A484" s="5" t="s">
        <v>689</v>
      </c>
      <c r="B484" s="5" t="s">
        <v>706</v>
      </c>
      <c r="C484" s="5" t="s">
        <v>689</v>
      </c>
      <c r="D484" s="3" t="s">
        <v>706</v>
      </c>
      <c r="E484" s="3">
        <v>2214</v>
      </c>
      <c r="F484" s="3">
        <v>1708</v>
      </c>
      <c r="G484" s="3">
        <v>506</v>
      </c>
      <c r="H484" s="3" t="s">
        <v>707</v>
      </c>
      <c r="I484" s="4">
        <v>3720</v>
      </c>
      <c r="J484" s="4">
        <v>3155</v>
      </c>
      <c r="K484" s="4">
        <v>177</v>
      </c>
      <c r="L484" s="4">
        <v>330</v>
      </c>
      <c r="M484" s="4">
        <v>45</v>
      </c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36.75" x14ac:dyDescent="0.25">
      <c r="A485" s="5" t="s">
        <v>689</v>
      </c>
      <c r="B485" s="5" t="s">
        <v>701</v>
      </c>
      <c r="C485" s="5" t="s">
        <v>689</v>
      </c>
      <c r="D485" s="3" t="s">
        <v>701</v>
      </c>
      <c r="E485" s="3">
        <v>2683</v>
      </c>
      <c r="F485" s="3">
        <v>1937</v>
      </c>
      <c r="G485" s="3">
        <v>746</v>
      </c>
      <c r="H485" s="3" t="s">
        <v>708</v>
      </c>
      <c r="I485" s="4">
        <v>3586</v>
      </c>
      <c r="J485" s="4">
        <v>2405</v>
      </c>
      <c r="K485" s="4">
        <v>871</v>
      </c>
      <c r="L485" s="4">
        <v>236</v>
      </c>
      <c r="M485" s="4">
        <v>30</v>
      </c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48.75" x14ac:dyDescent="0.25">
      <c r="A486" s="5" t="s">
        <v>689</v>
      </c>
      <c r="B486" s="5" t="s">
        <v>703</v>
      </c>
      <c r="C486" s="5" t="s">
        <v>689</v>
      </c>
      <c r="D486" s="3" t="s">
        <v>703</v>
      </c>
      <c r="E486" s="3">
        <v>2425</v>
      </c>
      <c r="F486" s="3">
        <v>1766</v>
      </c>
      <c r="G486" s="3">
        <v>659</v>
      </c>
      <c r="H486" s="3" t="s">
        <v>709</v>
      </c>
      <c r="I486" s="4">
        <v>3297</v>
      </c>
      <c r="J486" s="4">
        <v>2923</v>
      </c>
      <c r="K486" s="4">
        <v>73</v>
      </c>
      <c r="L486" s="4">
        <v>249</v>
      </c>
      <c r="M486" s="4">
        <v>50</v>
      </c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48.75" x14ac:dyDescent="0.25">
      <c r="A487" s="5" t="s">
        <v>689</v>
      </c>
      <c r="B487" s="5" t="s">
        <v>705</v>
      </c>
      <c r="C487" s="5" t="s">
        <v>689</v>
      </c>
      <c r="D487" s="3" t="s">
        <v>705</v>
      </c>
      <c r="E487" s="3">
        <v>1946</v>
      </c>
      <c r="F487" s="3">
        <v>1135</v>
      </c>
      <c r="G487" s="3">
        <v>811</v>
      </c>
      <c r="H487" s="3" t="s">
        <v>710</v>
      </c>
      <c r="I487" s="4">
        <v>3473</v>
      </c>
      <c r="J487" s="4">
        <v>2930</v>
      </c>
      <c r="K487" s="4">
        <v>293</v>
      </c>
      <c r="L487" s="4">
        <v>215</v>
      </c>
      <c r="M487" s="4">
        <v>24</v>
      </c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24.75" x14ac:dyDescent="0.25">
      <c r="A488" s="5" t="s">
        <v>689</v>
      </c>
      <c r="B488" s="5" t="s">
        <v>711</v>
      </c>
      <c r="C488" s="5" t="s">
        <v>689</v>
      </c>
      <c r="D488" s="3" t="s">
        <v>711</v>
      </c>
      <c r="E488" s="3">
        <v>2011</v>
      </c>
      <c r="F488" s="3">
        <v>1882</v>
      </c>
      <c r="G488" s="3">
        <v>129</v>
      </c>
      <c r="H488" s="3" t="s">
        <v>712</v>
      </c>
      <c r="I488" s="4">
        <v>1814</v>
      </c>
      <c r="J488" s="4">
        <v>1567</v>
      </c>
      <c r="K488" s="4">
        <v>79</v>
      </c>
      <c r="L488" s="4">
        <v>128</v>
      </c>
      <c r="M488" s="4">
        <v>24</v>
      </c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24.75" x14ac:dyDescent="0.25">
      <c r="A489" s="5" t="s">
        <v>689</v>
      </c>
      <c r="B489" s="5" t="s">
        <v>713</v>
      </c>
      <c r="C489" s="5" t="s">
        <v>689</v>
      </c>
      <c r="D489" s="3" t="s">
        <v>713</v>
      </c>
      <c r="E489" s="3">
        <v>1107</v>
      </c>
      <c r="F489" s="3">
        <v>882</v>
      </c>
      <c r="G489" s="3">
        <v>225</v>
      </c>
      <c r="H489" s="3" t="s">
        <v>575</v>
      </c>
      <c r="I489" s="4">
        <v>1834</v>
      </c>
      <c r="J489" s="4">
        <v>1447</v>
      </c>
      <c r="K489" s="4">
        <v>174</v>
      </c>
      <c r="L489" s="4">
        <v>161</v>
      </c>
      <c r="M489" s="4">
        <v>50</v>
      </c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24.75" x14ac:dyDescent="0.25">
      <c r="A490" s="5" t="s">
        <v>689</v>
      </c>
      <c r="B490" s="5" t="s">
        <v>691</v>
      </c>
      <c r="C490" s="5" t="s">
        <v>689</v>
      </c>
      <c r="D490" s="3" t="s">
        <v>691</v>
      </c>
      <c r="E490" s="3">
        <v>2446</v>
      </c>
      <c r="F490" s="3">
        <v>1293</v>
      </c>
      <c r="G490" s="3">
        <v>1153</v>
      </c>
      <c r="H490" s="3"/>
      <c r="I490" s="4"/>
      <c r="J490" s="4"/>
      <c r="K490" s="4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48.75" x14ac:dyDescent="0.25">
      <c r="A491" s="5" t="s">
        <v>689</v>
      </c>
      <c r="B491" s="5" t="s">
        <v>707</v>
      </c>
      <c r="C491" s="5" t="s">
        <v>689</v>
      </c>
      <c r="D491" s="3" t="s">
        <v>707</v>
      </c>
      <c r="E491" s="3">
        <v>2236</v>
      </c>
      <c r="F491" s="3">
        <v>2077</v>
      </c>
      <c r="G491" s="3">
        <v>159</v>
      </c>
      <c r="H491" s="3"/>
      <c r="I491" s="4"/>
      <c r="J491" s="4"/>
      <c r="K491" s="4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24.75" x14ac:dyDescent="0.25">
      <c r="A492" s="5" t="s">
        <v>689</v>
      </c>
      <c r="B492" s="5" t="s">
        <v>714</v>
      </c>
      <c r="C492" s="5" t="s">
        <v>689</v>
      </c>
      <c r="D492" s="3" t="s">
        <v>714</v>
      </c>
      <c r="E492" s="3">
        <v>2195</v>
      </c>
      <c r="F492" s="3">
        <v>1199</v>
      </c>
      <c r="G492" s="3">
        <v>996</v>
      </c>
      <c r="H492" s="3"/>
      <c r="I492" s="4"/>
      <c r="J492" s="4"/>
      <c r="K492" s="4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24.75" x14ac:dyDescent="0.25">
      <c r="A493" s="5" t="s">
        <v>689</v>
      </c>
      <c r="B493" s="5" t="s">
        <v>715</v>
      </c>
      <c r="C493" s="5" t="s">
        <v>689</v>
      </c>
      <c r="D493" s="3" t="s">
        <v>715</v>
      </c>
      <c r="E493" s="3">
        <v>2788</v>
      </c>
      <c r="F493" s="3">
        <v>2436</v>
      </c>
      <c r="G493" s="3">
        <v>352</v>
      </c>
      <c r="H493" s="3"/>
      <c r="I493" s="4"/>
      <c r="J493" s="4"/>
      <c r="K493" s="4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24.75" x14ac:dyDescent="0.25">
      <c r="A494" s="5" t="s">
        <v>689</v>
      </c>
      <c r="B494" s="5" t="s">
        <v>716</v>
      </c>
      <c r="C494" s="5" t="s">
        <v>689</v>
      </c>
      <c r="D494" s="3" t="s">
        <v>716</v>
      </c>
      <c r="E494" s="3">
        <v>894</v>
      </c>
      <c r="F494" s="3">
        <v>827</v>
      </c>
      <c r="G494" s="3">
        <v>67</v>
      </c>
      <c r="H494" s="3"/>
      <c r="I494" s="4"/>
      <c r="J494" s="4"/>
      <c r="K494" s="4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24.75" x14ac:dyDescent="0.25">
      <c r="A495" s="5" t="s">
        <v>689</v>
      </c>
      <c r="B495" s="5" t="s">
        <v>717</v>
      </c>
      <c r="C495" s="5" t="s">
        <v>689</v>
      </c>
      <c r="D495" s="3" t="s">
        <v>717</v>
      </c>
      <c r="E495" s="3">
        <v>2117</v>
      </c>
      <c r="F495" s="3">
        <v>1926</v>
      </c>
      <c r="G495" s="3">
        <v>191</v>
      </c>
      <c r="H495" s="3"/>
      <c r="I495" s="4"/>
      <c r="J495" s="4"/>
      <c r="K495" s="4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24" x14ac:dyDescent="0.25">
      <c r="A496" s="5" t="s">
        <v>689</v>
      </c>
      <c r="B496" s="5" t="s">
        <v>712</v>
      </c>
      <c r="C496" s="5" t="s">
        <v>689</v>
      </c>
      <c r="D496" s="3" t="s">
        <v>712</v>
      </c>
      <c r="E496" s="3">
        <v>2023</v>
      </c>
      <c r="F496" s="3">
        <v>1797</v>
      </c>
      <c r="G496" s="3">
        <v>226</v>
      </c>
      <c r="H496" s="3"/>
      <c r="I496" s="4"/>
      <c r="J496" s="4"/>
      <c r="K496" s="4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24" x14ac:dyDescent="0.25">
      <c r="A497" s="5" t="s">
        <v>689</v>
      </c>
      <c r="B497" s="5" t="s">
        <v>718</v>
      </c>
      <c r="C497" s="5" t="s">
        <v>689</v>
      </c>
      <c r="D497" s="3" t="s">
        <v>718</v>
      </c>
      <c r="E497" s="3">
        <v>1045</v>
      </c>
      <c r="F497" s="3">
        <v>915</v>
      </c>
      <c r="G497" s="3">
        <v>130</v>
      </c>
      <c r="H497" s="3"/>
      <c r="I497" s="4"/>
      <c r="J497" s="4"/>
      <c r="K497" s="4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24" x14ac:dyDescent="0.25">
      <c r="A498" s="5" t="s">
        <v>689</v>
      </c>
      <c r="B498" s="5" t="s">
        <v>575</v>
      </c>
      <c r="C498" s="5" t="s">
        <v>689</v>
      </c>
      <c r="D498" s="3" t="s">
        <v>575</v>
      </c>
      <c r="E498" s="3">
        <v>936</v>
      </c>
      <c r="F498" s="3">
        <v>793</v>
      </c>
      <c r="G498" s="3">
        <v>143</v>
      </c>
      <c r="H498" s="3"/>
      <c r="I498" s="4"/>
      <c r="J498" s="4"/>
      <c r="K498" s="4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24" x14ac:dyDescent="0.25">
      <c r="A499" s="5"/>
      <c r="B499" s="5"/>
      <c r="C499" s="5" t="s">
        <v>689</v>
      </c>
      <c r="D499" s="3"/>
      <c r="E499" s="3">
        <f>SUM(E476:E498)</f>
        <v>38280</v>
      </c>
      <c r="F499" s="3"/>
      <c r="G499" s="3">
        <f>SUM(G476:G498)</f>
        <v>8188</v>
      </c>
      <c r="H499" s="3"/>
      <c r="I499" s="3">
        <f>SUM(I476:I498)</f>
        <v>40935</v>
      </c>
      <c r="J499" s="4"/>
      <c r="K499" s="3">
        <f t="shared" ref="K499:L499" si="15">SUM(K476:K498)</f>
        <v>4762</v>
      </c>
      <c r="L499" s="3">
        <f t="shared" si="15"/>
        <v>4986</v>
      </c>
      <c r="M499" s="8">
        <f>L499+K499</f>
        <v>9748</v>
      </c>
      <c r="N499" s="9">
        <f>I499/E499</f>
        <v>1.0693573667711598</v>
      </c>
      <c r="O499" s="10">
        <f>N499*I499</f>
        <v>43774.143808777422</v>
      </c>
      <c r="P499" s="9">
        <f>M499/G499</f>
        <v>1.1905227161700049</v>
      </c>
      <c r="Q499" s="10">
        <f>P499*M499</f>
        <v>11605.215437225208</v>
      </c>
      <c r="R499" s="9">
        <f>G499/E499</f>
        <v>0.21389759665621735</v>
      </c>
      <c r="S499" s="9">
        <f>M499/I499</f>
        <v>0.23813362648100647</v>
      </c>
      <c r="T499" s="9">
        <f>Q499/O499</f>
        <v>0.26511576075414123</v>
      </c>
      <c r="U499" s="10">
        <f>Q499-G499</f>
        <v>3417.215437225208</v>
      </c>
      <c r="V499" s="9">
        <f>Q499/G499</f>
        <v>1.417344337716806</v>
      </c>
    </row>
    <row r="500" spans="1:22" ht="48.75" x14ac:dyDescent="0.25">
      <c r="A500" s="5" t="s">
        <v>387</v>
      </c>
      <c r="B500" s="5" t="s">
        <v>719</v>
      </c>
      <c r="C500" s="5" t="s">
        <v>387</v>
      </c>
      <c r="D500" s="3" t="s">
        <v>719</v>
      </c>
      <c r="E500" s="3">
        <v>2352</v>
      </c>
      <c r="F500" s="3">
        <v>1940</v>
      </c>
      <c r="G500" s="3">
        <v>412</v>
      </c>
      <c r="H500" s="3" t="s">
        <v>719</v>
      </c>
      <c r="I500" s="4">
        <v>1768</v>
      </c>
      <c r="J500" s="4">
        <v>1369</v>
      </c>
      <c r="K500" s="4">
        <v>141</v>
      </c>
      <c r="L500" s="4">
        <v>217</v>
      </c>
      <c r="M500" s="4">
        <v>17</v>
      </c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24.75" x14ac:dyDescent="0.25">
      <c r="A501" s="11" t="s">
        <v>387</v>
      </c>
      <c r="B501" s="5" t="s">
        <v>720</v>
      </c>
      <c r="C501" s="5" t="s">
        <v>387</v>
      </c>
      <c r="D501" s="3" t="s">
        <v>720</v>
      </c>
      <c r="E501" s="3">
        <v>2762</v>
      </c>
      <c r="F501" s="3">
        <v>1850</v>
      </c>
      <c r="G501" s="3">
        <v>912</v>
      </c>
      <c r="H501" s="3" t="s">
        <v>720</v>
      </c>
      <c r="I501" s="4">
        <v>2266</v>
      </c>
      <c r="J501" s="4">
        <v>1334</v>
      </c>
      <c r="K501" s="4">
        <v>371</v>
      </c>
      <c r="L501" s="4">
        <v>487</v>
      </c>
      <c r="M501" s="4">
        <v>43</v>
      </c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24.75" x14ac:dyDescent="0.25">
      <c r="A502" s="5" t="s">
        <v>387</v>
      </c>
      <c r="B502" s="5" t="s">
        <v>721</v>
      </c>
      <c r="C502" s="5" t="s">
        <v>387</v>
      </c>
      <c r="D502" s="3" t="s">
        <v>721</v>
      </c>
      <c r="E502" s="3">
        <v>861</v>
      </c>
      <c r="F502" s="3">
        <v>573</v>
      </c>
      <c r="G502" s="3">
        <v>288</v>
      </c>
      <c r="H502" s="3" t="s">
        <v>721</v>
      </c>
      <c r="I502" s="4">
        <v>1998</v>
      </c>
      <c r="J502" s="4">
        <v>1218</v>
      </c>
      <c r="K502" s="4">
        <v>490</v>
      </c>
      <c r="L502" s="4">
        <v>236</v>
      </c>
      <c r="M502" s="4">
        <v>32</v>
      </c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48.75" x14ac:dyDescent="0.25">
      <c r="A503" s="5" t="s">
        <v>387</v>
      </c>
      <c r="B503" s="5" t="s">
        <v>722</v>
      </c>
      <c r="C503" s="5" t="s">
        <v>387</v>
      </c>
      <c r="D503" s="3" t="s">
        <v>722</v>
      </c>
      <c r="E503" s="3">
        <v>2456</v>
      </c>
      <c r="F503" s="3">
        <v>1224</v>
      </c>
      <c r="G503" s="3">
        <v>1232</v>
      </c>
      <c r="H503" s="3" t="s">
        <v>723</v>
      </c>
      <c r="I503" s="4">
        <v>1791</v>
      </c>
      <c r="J503" s="4">
        <v>1321</v>
      </c>
      <c r="K503" s="4">
        <v>127</v>
      </c>
      <c r="L503" s="4">
        <v>287</v>
      </c>
      <c r="M503" s="4">
        <v>18</v>
      </c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36.75" x14ac:dyDescent="0.25">
      <c r="A504" s="5" t="s">
        <v>387</v>
      </c>
      <c r="B504" s="5" t="s">
        <v>724</v>
      </c>
      <c r="C504" s="5" t="s">
        <v>387</v>
      </c>
      <c r="D504" s="3" t="s">
        <v>724</v>
      </c>
      <c r="E504" s="3">
        <v>1682</v>
      </c>
      <c r="F504" s="3">
        <v>1160</v>
      </c>
      <c r="G504" s="3">
        <v>522</v>
      </c>
      <c r="H504" s="3" t="s">
        <v>725</v>
      </c>
      <c r="I504" s="4">
        <v>2090</v>
      </c>
      <c r="J504" s="4">
        <v>1433</v>
      </c>
      <c r="K504" s="4">
        <v>207</v>
      </c>
      <c r="L504" s="4">
        <v>338</v>
      </c>
      <c r="M504" s="4">
        <v>33</v>
      </c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48.75" x14ac:dyDescent="0.25">
      <c r="A505" s="5" t="s">
        <v>387</v>
      </c>
      <c r="B505" s="5" t="s">
        <v>726</v>
      </c>
      <c r="C505" s="5" t="s">
        <v>387</v>
      </c>
      <c r="D505" s="3" t="s">
        <v>726</v>
      </c>
      <c r="E505" s="3">
        <v>799</v>
      </c>
      <c r="F505" s="3">
        <v>503</v>
      </c>
      <c r="G505" s="3">
        <v>296</v>
      </c>
      <c r="H505" s="3" t="s">
        <v>727</v>
      </c>
      <c r="I505" s="4">
        <v>1807</v>
      </c>
      <c r="J505" s="4">
        <v>1159</v>
      </c>
      <c r="K505" s="4">
        <v>205</v>
      </c>
      <c r="L505" s="4">
        <v>369</v>
      </c>
      <c r="M505" s="4">
        <v>41</v>
      </c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36.75" x14ac:dyDescent="0.25">
      <c r="A506" s="5" t="s">
        <v>387</v>
      </c>
      <c r="B506" s="5" t="s">
        <v>728</v>
      </c>
      <c r="C506" s="5" t="s">
        <v>387</v>
      </c>
      <c r="D506" s="3" t="s">
        <v>728</v>
      </c>
      <c r="E506" s="3">
        <v>2415</v>
      </c>
      <c r="F506" s="3">
        <v>1817</v>
      </c>
      <c r="G506" s="3">
        <v>598</v>
      </c>
      <c r="H506" s="3" t="s">
        <v>729</v>
      </c>
      <c r="I506" s="4">
        <v>1669</v>
      </c>
      <c r="J506" s="4">
        <v>1264</v>
      </c>
      <c r="K506" s="4">
        <v>220</v>
      </c>
      <c r="L506" s="4">
        <v>139</v>
      </c>
      <c r="M506" s="4">
        <v>37</v>
      </c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36.75" x14ac:dyDescent="0.25">
      <c r="A507" s="5" t="s">
        <v>387</v>
      </c>
      <c r="B507" s="5" t="s">
        <v>730</v>
      </c>
      <c r="C507" s="5" t="s">
        <v>387</v>
      </c>
      <c r="D507" s="3" t="s">
        <v>730</v>
      </c>
      <c r="E507" s="3">
        <v>743</v>
      </c>
      <c r="F507" s="3">
        <v>475</v>
      </c>
      <c r="G507" s="3">
        <v>268</v>
      </c>
      <c r="H507" s="3" t="s">
        <v>731</v>
      </c>
      <c r="I507" s="4">
        <v>1878</v>
      </c>
      <c r="J507" s="4">
        <v>1223</v>
      </c>
      <c r="K507" s="4">
        <v>229</v>
      </c>
      <c r="L507" s="4">
        <v>351</v>
      </c>
      <c r="M507" s="4">
        <v>13</v>
      </c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48.75" x14ac:dyDescent="0.25">
      <c r="A508" s="5" t="s">
        <v>387</v>
      </c>
      <c r="B508" s="5" t="s">
        <v>732</v>
      </c>
      <c r="C508" s="5" t="s">
        <v>387</v>
      </c>
      <c r="D508" s="3" t="s">
        <v>732</v>
      </c>
      <c r="E508" s="3">
        <v>1954</v>
      </c>
      <c r="F508" s="3">
        <v>1447</v>
      </c>
      <c r="G508" s="3">
        <v>507</v>
      </c>
      <c r="H508" s="3" t="s">
        <v>733</v>
      </c>
      <c r="I508" s="4">
        <v>1855</v>
      </c>
      <c r="J508" s="4">
        <v>1522</v>
      </c>
      <c r="K508" s="4">
        <v>110</v>
      </c>
      <c r="L508" s="4">
        <v>192</v>
      </c>
      <c r="M508" s="4">
        <v>16</v>
      </c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24.75" x14ac:dyDescent="0.25">
      <c r="A509" s="5" t="s">
        <v>387</v>
      </c>
      <c r="B509" s="5" t="s">
        <v>734</v>
      </c>
      <c r="C509" s="5" t="s">
        <v>387</v>
      </c>
      <c r="D509" s="3" t="s">
        <v>734</v>
      </c>
      <c r="E509" s="3">
        <v>1562</v>
      </c>
      <c r="F509" s="3">
        <v>1234</v>
      </c>
      <c r="G509" s="3">
        <v>328</v>
      </c>
      <c r="H509" s="3" t="s">
        <v>735</v>
      </c>
      <c r="I509" s="4">
        <v>2509</v>
      </c>
      <c r="J509" s="4">
        <v>1120</v>
      </c>
      <c r="K509" s="4">
        <v>1110</v>
      </c>
      <c r="L509" s="4">
        <v>222</v>
      </c>
      <c r="M509" s="4">
        <v>37</v>
      </c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60.75" x14ac:dyDescent="0.25">
      <c r="A510" s="5" t="s">
        <v>387</v>
      </c>
      <c r="B510" s="5" t="s">
        <v>736</v>
      </c>
      <c r="C510" s="5" t="s">
        <v>387</v>
      </c>
      <c r="D510" s="3" t="s">
        <v>736</v>
      </c>
      <c r="E510" s="3">
        <v>1582</v>
      </c>
      <c r="F510" s="3">
        <v>1122</v>
      </c>
      <c r="G510" s="3">
        <v>460</v>
      </c>
      <c r="H510" s="3" t="s">
        <v>737</v>
      </c>
      <c r="I510" s="4">
        <v>1818</v>
      </c>
      <c r="J510" s="4">
        <v>1296</v>
      </c>
      <c r="K510" s="4">
        <v>185</v>
      </c>
      <c r="L510" s="4">
        <v>300</v>
      </c>
      <c r="M510" s="4">
        <v>35</v>
      </c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24.75" x14ac:dyDescent="0.25">
      <c r="A511" s="5" t="s">
        <v>387</v>
      </c>
      <c r="B511" s="5" t="s">
        <v>738</v>
      </c>
      <c r="C511" s="5" t="s">
        <v>387</v>
      </c>
      <c r="D511" s="3" t="s">
        <v>738</v>
      </c>
      <c r="E511" s="3">
        <v>1429</v>
      </c>
      <c r="F511" s="3">
        <v>1173</v>
      </c>
      <c r="G511" s="3">
        <v>256</v>
      </c>
      <c r="H511" s="3" t="s">
        <v>739</v>
      </c>
      <c r="I511" s="4">
        <v>2117</v>
      </c>
      <c r="J511" s="4">
        <v>1434</v>
      </c>
      <c r="K511" s="4">
        <v>387</v>
      </c>
      <c r="L511" s="4">
        <v>231</v>
      </c>
      <c r="M511" s="4">
        <v>85</v>
      </c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48.75" x14ac:dyDescent="0.25">
      <c r="A512" s="5" t="s">
        <v>387</v>
      </c>
      <c r="B512" s="5" t="s">
        <v>740</v>
      </c>
      <c r="C512" s="5" t="s">
        <v>387</v>
      </c>
      <c r="D512" s="3" t="s">
        <v>740</v>
      </c>
      <c r="E512" s="3">
        <v>811</v>
      </c>
      <c r="F512" s="3">
        <v>449</v>
      </c>
      <c r="G512" s="3">
        <v>362</v>
      </c>
      <c r="H512" s="3" t="s">
        <v>741</v>
      </c>
      <c r="I512" s="4">
        <v>2395</v>
      </c>
      <c r="J512" s="4">
        <v>1220</v>
      </c>
      <c r="K512" s="4">
        <v>386</v>
      </c>
      <c r="L512" s="4">
        <v>736</v>
      </c>
      <c r="M512" s="4">
        <v>90</v>
      </c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48.75" x14ac:dyDescent="0.25">
      <c r="A513" s="5" t="s">
        <v>387</v>
      </c>
      <c r="B513" s="5" t="s">
        <v>742</v>
      </c>
      <c r="C513" s="5" t="s">
        <v>387</v>
      </c>
      <c r="D513" s="3" t="s">
        <v>742</v>
      </c>
      <c r="E513" s="3">
        <v>2177</v>
      </c>
      <c r="F513" s="3">
        <v>1363</v>
      </c>
      <c r="G513" s="3">
        <v>814</v>
      </c>
      <c r="H513" s="3" t="s">
        <v>743</v>
      </c>
      <c r="I513" s="4">
        <v>2255</v>
      </c>
      <c r="J513" s="4">
        <v>1748</v>
      </c>
      <c r="K513" s="4">
        <v>334</v>
      </c>
      <c r="L513" s="4">
        <v>147</v>
      </c>
      <c r="M513" s="4">
        <v>27</v>
      </c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60.75" x14ac:dyDescent="0.25">
      <c r="A514" s="5" t="s">
        <v>387</v>
      </c>
      <c r="B514" s="5" t="s">
        <v>744</v>
      </c>
      <c r="C514" s="5" t="s">
        <v>387</v>
      </c>
      <c r="D514" s="3" t="s">
        <v>744</v>
      </c>
      <c r="E514" s="3">
        <v>2558</v>
      </c>
      <c r="F514" s="3">
        <v>1963</v>
      </c>
      <c r="G514" s="3">
        <v>595</v>
      </c>
      <c r="H514" s="3" t="s">
        <v>745</v>
      </c>
      <c r="I514" s="4">
        <v>1858</v>
      </c>
      <c r="J514" s="4">
        <v>1205</v>
      </c>
      <c r="K514" s="4">
        <v>414</v>
      </c>
      <c r="L514" s="4">
        <v>199</v>
      </c>
      <c r="M514" s="4">
        <v>23</v>
      </c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60.75" x14ac:dyDescent="0.25">
      <c r="A515" s="5" t="s">
        <v>387</v>
      </c>
      <c r="B515" s="5" t="s">
        <v>746</v>
      </c>
      <c r="C515" s="5" t="s">
        <v>387</v>
      </c>
      <c r="D515" s="3" t="s">
        <v>746</v>
      </c>
      <c r="E515" s="3">
        <v>2399</v>
      </c>
      <c r="F515" s="3">
        <v>1315</v>
      </c>
      <c r="G515" s="3">
        <v>1084</v>
      </c>
      <c r="H515" s="3" t="s">
        <v>747</v>
      </c>
      <c r="I515" s="4">
        <v>2635</v>
      </c>
      <c r="J515" s="4">
        <v>1574</v>
      </c>
      <c r="K515" s="4">
        <v>460</v>
      </c>
      <c r="L515" s="4">
        <v>504</v>
      </c>
      <c r="M515" s="4">
        <v>17</v>
      </c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24.75" x14ac:dyDescent="0.25">
      <c r="A516" s="5" t="s">
        <v>387</v>
      </c>
      <c r="B516" s="5" t="s">
        <v>748</v>
      </c>
      <c r="C516" s="5" t="s">
        <v>387</v>
      </c>
      <c r="D516" s="3" t="s">
        <v>748</v>
      </c>
      <c r="E516" s="3">
        <v>1603</v>
      </c>
      <c r="F516" s="3">
        <v>1191</v>
      </c>
      <c r="G516" s="3">
        <v>412</v>
      </c>
      <c r="H516" s="3" t="s">
        <v>749</v>
      </c>
      <c r="I516" s="4">
        <v>2496</v>
      </c>
      <c r="J516" s="4">
        <v>1317</v>
      </c>
      <c r="K516" s="4">
        <v>360</v>
      </c>
      <c r="L516" s="4">
        <v>755</v>
      </c>
      <c r="M516" s="4">
        <v>43</v>
      </c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36.75" x14ac:dyDescent="0.25">
      <c r="A517" s="5" t="s">
        <v>387</v>
      </c>
      <c r="B517" s="5" t="s">
        <v>750</v>
      </c>
      <c r="C517" s="5" t="s">
        <v>387</v>
      </c>
      <c r="D517" s="3" t="s">
        <v>750</v>
      </c>
      <c r="E517" s="3">
        <v>1720</v>
      </c>
      <c r="F517" s="3">
        <v>1153</v>
      </c>
      <c r="G517" s="3">
        <v>567</v>
      </c>
      <c r="H517" s="3" t="s">
        <v>751</v>
      </c>
      <c r="I517" s="4">
        <v>1901</v>
      </c>
      <c r="J517" s="4">
        <v>1284</v>
      </c>
      <c r="K517" s="4">
        <v>263</v>
      </c>
      <c r="L517" s="4">
        <v>291</v>
      </c>
      <c r="M517" s="4">
        <v>20</v>
      </c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72.75" x14ac:dyDescent="0.25">
      <c r="A518" s="5" t="s">
        <v>387</v>
      </c>
      <c r="B518" s="5" t="s">
        <v>752</v>
      </c>
      <c r="C518" s="5" t="s">
        <v>387</v>
      </c>
      <c r="D518" s="3" t="s">
        <v>752</v>
      </c>
      <c r="E518" s="3">
        <v>1835</v>
      </c>
      <c r="F518" s="3">
        <v>1413</v>
      </c>
      <c r="G518" s="3">
        <v>422</v>
      </c>
      <c r="H518" s="3" t="s">
        <v>753</v>
      </c>
      <c r="I518" s="4">
        <v>2153</v>
      </c>
      <c r="J518" s="4">
        <v>1246</v>
      </c>
      <c r="K518" s="4">
        <v>434</v>
      </c>
      <c r="L518" s="4">
        <v>411</v>
      </c>
      <c r="M518" s="4">
        <v>22</v>
      </c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24.75" x14ac:dyDescent="0.25">
      <c r="A519" s="5" t="s">
        <v>387</v>
      </c>
      <c r="B519" s="5" t="s">
        <v>754</v>
      </c>
      <c r="C519" s="5" t="s">
        <v>387</v>
      </c>
      <c r="D519" s="3" t="s">
        <v>754</v>
      </c>
      <c r="E519" s="3">
        <v>1845</v>
      </c>
      <c r="F519" s="3">
        <v>1095</v>
      </c>
      <c r="G519" s="3">
        <v>750</v>
      </c>
      <c r="H519" s="3" t="s">
        <v>755</v>
      </c>
      <c r="I519" s="4">
        <v>1573</v>
      </c>
      <c r="J519" s="4">
        <v>1318</v>
      </c>
      <c r="K519" s="4">
        <v>70</v>
      </c>
      <c r="L519" s="4">
        <v>144</v>
      </c>
      <c r="M519" s="4">
        <v>35</v>
      </c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24.75" x14ac:dyDescent="0.25">
      <c r="A520" s="5" t="s">
        <v>387</v>
      </c>
      <c r="B520" s="5" t="s">
        <v>755</v>
      </c>
      <c r="C520" s="5" t="s">
        <v>387</v>
      </c>
      <c r="D520" s="3" t="s">
        <v>755</v>
      </c>
      <c r="E520" s="3">
        <v>1433</v>
      </c>
      <c r="F520" s="3">
        <v>1224</v>
      </c>
      <c r="G520" s="3">
        <v>209</v>
      </c>
      <c r="H520" s="3"/>
      <c r="I520" s="4"/>
      <c r="J520" s="4"/>
      <c r="K520" s="4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25">
      <c r="A521" s="5"/>
      <c r="B521" s="5"/>
      <c r="C521" s="5" t="s">
        <v>387</v>
      </c>
      <c r="D521" s="3"/>
      <c r="E521" s="3">
        <f>SUM(E500:E520)</f>
        <v>36978</v>
      </c>
      <c r="F521" s="3"/>
      <c r="G521" s="3">
        <f>SUM(G500:G520)</f>
        <v>11294</v>
      </c>
      <c r="H521" s="3"/>
      <c r="I521" s="3">
        <f>SUM(I500:I520)</f>
        <v>40832</v>
      </c>
      <c r="J521" s="4"/>
      <c r="K521" s="3">
        <f t="shared" ref="K521:L521" si="16">SUM(K500:K520)</f>
        <v>6503</v>
      </c>
      <c r="L521" s="3">
        <f t="shared" si="16"/>
        <v>6556</v>
      </c>
      <c r="M521" s="8">
        <f>L521+K521</f>
        <v>13059</v>
      </c>
      <c r="N521" s="9">
        <f>I521/E521</f>
        <v>1.1042241332684299</v>
      </c>
      <c r="O521" s="10">
        <f>N521*I521</f>
        <v>45087.679809616529</v>
      </c>
      <c r="P521" s="9">
        <f>M521/G521</f>
        <v>1.156277669559058</v>
      </c>
      <c r="Q521" s="10">
        <f>P521*M521</f>
        <v>15099.830086771739</v>
      </c>
      <c r="R521" s="9">
        <f>G521/E521</f>
        <v>0.30542484720644708</v>
      </c>
      <c r="S521" s="9">
        <f>M521/I521</f>
        <v>0.31982268808777431</v>
      </c>
      <c r="T521" s="9">
        <f>Q521/O521</f>
        <v>0.33489924854264003</v>
      </c>
      <c r="U521" s="10">
        <f>Q521-G521</f>
        <v>3805.8300867717389</v>
      </c>
      <c r="V521" s="9">
        <f>Q521/G521</f>
        <v>1.336978049120926</v>
      </c>
    </row>
    <row r="522" spans="1:22" ht="48.75" x14ac:dyDescent="0.25">
      <c r="A522" s="5" t="s">
        <v>484</v>
      </c>
      <c r="B522" s="5" t="s">
        <v>756</v>
      </c>
      <c r="C522" s="5" t="s">
        <v>19</v>
      </c>
      <c r="D522" s="3" t="s">
        <v>756</v>
      </c>
      <c r="E522" s="3">
        <v>2446</v>
      </c>
      <c r="F522" s="3">
        <v>1345</v>
      </c>
      <c r="G522" s="3">
        <v>1101</v>
      </c>
      <c r="H522" s="3" t="s">
        <v>757</v>
      </c>
      <c r="I522" s="4">
        <v>2787</v>
      </c>
      <c r="J522" s="4">
        <v>1730</v>
      </c>
      <c r="K522" s="4">
        <v>798</v>
      </c>
      <c r="L522" s="4">
        <v>228</v>
      </c>
      <c r="M522" s="4">
        <v>46</v>
      </c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4.75" x14ac:dyDescent="0.25">
      <c r="A523" s="5" t="s">
        <v>484</v>
      </c>
      <c r="B523" s="5" t="s">
        <v>758</v>
      </c>
      <c r="C523" s="5" t="s">
        <v>19</v>
      </c>
      <c r="D523" s="3" t="s">
        <v>758</v>
      </c>
      <c r="E523" s="3">
        <v>2493</v>
      </c>
      <c r="F523" s="3">
        <v>1509</v>
      </c>
      <c r="G523" s="3">
        <v>984</v>
      </c>
      <c r="H523" s="3" t="s">
        <v>759</v>
      </c>
      <c r="I523" s="4">
        <v>3271</v>
      </c>
      <c r="J523" s="4">
        <v>2360</v>
      </c>
      <c r="K523" s="4">
        <v>555</v>
      </c>
      <c r="L523" s="4">
        <v>330</v>
      </c>
      <c r="M523" s="4">
        <v>69</v>
      </c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48.75" x14ac:dyDescent="0.25">
      <c r="A524" s="5" t="s">
        <v>19</v>
      </c>
      <c r="B524" s="5" t="s">
        <v>760</v>
      </c>
      <c r="C524" s="5" t="s">
        <v>19</v>
      </c>
      <c r="D524" s="3" t="s">
        <v>760</v>
      </c>
      <c r="E524" s="3">
        <v>1639</v>
      </c>
      <c r="F524" s="3">
        <v>970</v>
      </c>
      <c r="G524" s="3">
        <v>669</v>
      </c>
      <c r="H524" s="3" t="s">
        <v>761</v>
      </c>
      <c r="I524" s="4">
        <v>3335</v>
      </c>
      <c r="J524" s="4">
        <v>1665</v>
      </c>
      <c r="K524" s="4">
        <v>1218</v>
      </c>
      <c r="L524" s="4">
        <v>412</v>
      </c>
      <c r="M524" s="4">
        <v>33</v>
      </c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24" x14ac:dyDescent="0.25">
      <c r="A525" s="5" t="s">
        <v>19</v>
      </c>
      <c r="B525" s="5" t="s">
        <v>762</v>
      </c>
      <c r="C525" s="5" t="s">
        <v>19</v>
      </c>
      <c r="D525" s="3" t="s">
        <v>762</v>
      </c>
      <c r="E525" s="3">
        <v>2202</v>
      </c>
      <c r="F525" s="3">
        <v>1232</v>
      </c>
      <c r="G525" s="3">
        <v>970</v>
      </c>
      <c r="H525" s="3" t="s">
        <v>763</v>
      </c>
      <c r="I525" s="4">
        <v>3950</v>
      </c>
      <c r="J525" s="4">
        <v>2432</v>
      </c>
      <c r="K525" s="4">
        <v>866</v>
      </c>
      <c r="L525" s="4">
        <v>601</v>
      </c>
      <c r="M525" s="4">
        <v>24</v>
      </c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24.75" x14ac:dyDescent="0.25">
      <c r="A526" s="5" t="s">
        <v>19</v>
      </c>
      <c r="B526" s="5" t="s">
        <v>763</v>
      </c>
      <c r="C526" s="5" t="s">
        <v>19</v>
      </c>
      <c r="D526" s="3" t="s">
        <v>763</v>
      </c>
      <c r="E526" s="3">
        <v>2245</v>
      </c>
      <c r="F526" s="3">
        <v>1422</v>
      </c>
      <c r="G526" s="3">
        <v>823</v>
      </c>
      <c r="H526" s="3" t="s">
        <v>19</v>
      </c>
      <c r="I526" s="4">
        <v>2997</v>
      </c>
      <c r="J526" s="4">
        <v>2364</v>
      </c>
      <c r="K526" s="4">
        <v>306</v>
      </c>
      <c r="L526" s="4">
        <v>289</v>
      </c>
      <c r="M526" s="4">
        <v>62</v>
      </c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24" x14ac:dyDescent="0.25">
      <c r="A527" s="5" t="s">
        <v>19</v>
      </c>
      <c r="B527" s="5" t="s">
        <v>32</v>
      </c>
      <c r="C527" s="5" t="s">
        <v>19</v>
      </c>
      <c r="D527" s="3" t="s">
        <v>32</v>
      </c>
      <c r="E527" s="3">
        <v>2049</v>
      </c>
      <c r="F527" s="3">
        <v>1307</v>
      </c>
      <c r="G527" s="3">
        <v>742</v>
      </c>
      <c r="H527" s="3" t="s">
        <v>764</v>
      </c>
      <c r="I527" s="4">
        <v>3192</v>
      </c>
      <c r="J527" s="4">
        <v>2111</v>
      </c>
      <c r="K527" s="4">
        <v>721</v>
      </c>
      <c r="L527" s="4">
        <v>331</v>
      </c>
      <c r="M527" s="4">
        <v>34</v>
      </c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36.75" x14ac:dyDescent="0.25">
      <c r="A528" s="5" t="s">
        <v>19</v>
      </c>
      <c r="B528" s="5" t="s">
        <v>765</v>
      </c>
      <c r="C528" s="5" t="s">
        <v>19</v>
      </c>
      <c r="D528" s="3" t="s">
        <v>765</v>
      </c>
      <c r="E528" s="3">
        <v>2324</v>
      </c>
      <c r="F528" s="3">
        <v>1426</v>
      </c>
      <c r="G528" s="3">
        <v>898</v>
      </c>
      <c r="H528" s="3" t="s">
        <v>758</v>
      </c>
      <c r="I528" s="4">
        <v>4387</v>
      </c>
      <c r="J528" s="4">
        <v>3140</v>
      </c>
      <c r="K528" s="4">
        <v>823</v>
      </c>
      <c r="L528" s="4">
        <v>355</v>
      </c>
      <c r="M528" s="4">
        <v>28</v>
      </c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36.75" x14ac:dyDescent="0.25">
      <c r="A529" s="5" t="s">
        <v>19</v>
      </c>
      <c r="B529" s="5" t="s">
        <v>766</v>
      </c>
      <c r="C529" s="5" t="s">
        <v>19</v>
      </c>
      <c r="D529" s="3" t="s">
        <v>766</v>
      </c>
      <c r="E529" s="3">
        <v>2124</v>
      </c>
      <c r="F529" s="3">
        <v>1509</v>
      </c>
      <c r="G529" s="3">
        <v>615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48.75" x14ac:dyDescent="0.25">
      <c r="A530" s="5" t="s">
        <v>19</v>
      </c>
      <c r="B530" s="5" t="s">
        <v>767</v>
      </c>
      <c r="C530" s="5" t="s">
        <v>19</v>
      </c>
      <c r="D530" s="3" t="s">
        <v>767</v>
      </c>
      <c r="E530" s="3">
        <v>2119</v>
      </c>
      <c r="F530" s="3">
        <v>1307</v>
      </c>
      <c r="G530" s="3">
        <v>812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60.75" x14ac:dyDescent="0.25">
      <c r="A531" s="5" t="s">
        <v>19</v>
      </c>
      <c r="B531" s="5" t="s">
        <v>768</v>
      </c>
      <c r="C531" s="5" t="s">
        <v>19</v>
      </c>
      <c r="D531" s="3" t="s">
        <v>768</v>
      </c>
      <c r="E531" s="3">
        <v>796</v>
      </c>
      <c r="F531" s="3">
        <v>550</v>
      </c>
      <c r="G531" s="3">
        <v>246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24.75" x14ac:dyDescent="0.25">
      <c r="A532" s="5" t="s">
        <v>19</v>
      </c>
      <c r="B532" s="5" t="s">
        <v>19</v>
      </c>
      <c r="C532" s="5" t="s">
        <v>19</v>
      </c>
      <c r="D532" s="3" t="s">
        <v>19</v>
      </c>
      <c r="E532" s="3">
        <v>2121</v>
      </c>
      <c r="F532" s="3">
        <v>1749</v>
      </c>
      <c r="G532" s="3">
        <v>372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24.75" x14ac:dyDescent="0.25">
      <c r="A533" s="5" t="s">
        <v>19</v>
      </c>
      <c r="B533" s="5" t="s">
        <v>769</v>
      </c>
      <c r="C533" s="5" t="s">
        <v>19</v>
      </c>
      <c r="D533" s="3" t="s">
        <v>769</v>
      </c>
      <c r="E533" s="3">
        <v>2391</v>
      </c>
      <c r="F533" s="3">
        <v>1507</v>
      </c>
      <c r="G533" s="3">
        <v>884</v>
      </c>
      <c r="H533" s="3"/>
      <c r="I533" s="4"/>
      <c r="J533" s="4"/>
      <c r="K533" s="4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24" x14ac:dyDescent="0.25">
      <c r="A534" s="5" t="s">
        <v>19</v>
      </c>
      <c r="B534" s="5" t="s">
        <v>770</v>
      </c>
      <c r="C534" s="5" t="s">
        <v>19</v>
      </c>
      <c r="D534" s="3" t="s">
        <v>770</v>
      </c>
      <c r="E534" s="3">
        <v>2347</v>
      </c>
      <c r="F534" s="3">
        <v>1143</v>
      </c>
      <c r="G534" s="3">
        <v>1204</v>
      </c>
      <c r="H534" s="3"/>
      <c r="I534" s="4"/>
      <c r="J534" s="4"/>
      <c r="K534" s="4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24" x14ac:dyDescent="0.25">
      <c r="A535" s="5" t="s">
        <v>19</v>
      </c>
      <c r="B535" s="5" t="s">
        <v>771</v>
      </c>
      <c r="C535" s="5" t="s">
        <v>19</v>
      </c>
      <c r="D535" s="3" t="s">
        <v>771</v>
      </c>
      <c r="E535" s="3">
        <v>2154</v>
      </c>
      <c r="F535" s="3">
        <v>1655</v>
      </c>
      <c r="G535" s="3">
        <v>499</v>
      </c>
      <c r="H535" s="3"/>
      <c r="I535" s="4"/>
      <c r="J535" s="4"/>
      <c r="K535" s="4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48.75" x14ac:dyDescent="0.25">
      <c r="A536" s="5"/>
      <c r="B536" s="5"/>
      <c r="C536" s="5" t="s">
        <v>19</v>
      </c>
      <c r="D536" s="3" t="s">
        <v>772</v>
      </c>
      <c r="E536" s="3">
        <v>1238</v>
      </c>
      <c r="F536" s="3">
        <v>985</v>
      </c>
      <c r="G536" s="3">
        <v>253</v>
      </c>
      <c r="H536" s="3" t="s">
        <v>772</v>
      </c>
      <c r="I536" s="4">
        <v>1582</v>
      </c>
      <c r="J536" s="4">
        <v>1252</v>
      </c>
      <c r="K536" s="4">
        <v>78</v>
      </c>
      <c r="L536" s="4">
        <v>225</v>
      </c>
      <c r="M536" s="4">
        <v>33</v>
      </c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24" x14ac:dyDescent="0.25">
      <c r="A537" s="5"/>
      <c r="B537" s="5"/>
      <c r="C537" s="5" t="s">
        <v>19</v>
      </c>
      <c r="D537" s="3" t="s">
        <v>773</v>
      </c>
      <c r="E537" s="3">
        <v>1432</v>
      </c>
      <c r="F537" s="3">
        <v>1203</v>
      </c>
      <c r="G537" s="3">
        <v>229</v>
      </c>
      <c r="H537" s="3" t="s">
        <v>773</v>
      </c>
      <c r="I537" s="4">
        <v>1604</v>
      </c>
      <c r="J537" s="4">
        <v>1252</v>
      </c>
      <c r="K537" s="4">
        <v>138</v>
      </c>
      <c r="L537" s="4">
        <v>186</v>
      </c>
      <c r="M537" s="4">
        <v>18</v>
      </c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24.75" x14ac:dyDescent="0.25">
      <c r="A538" s="5"/>
      <c r="B538" s="5"/>
      <c r="C538" s="5" t="s">
        <v>19</v>
      </c>
      <c r="D538" s="3" t="s">
        <v>774</v>
      </c>
      <c r="E538" s="3">
        <v>1432</v>
      </c>
      <c r="F538" s="3">
        <v>1225</v>
      </c>
      <c r="G538" s="3">
        <v>207</v>
      </c>
      <c r="H538" s="3" t="s">
        <v>774</v>
      </c>
      <c r="I538" s="4">
        <v>1884</v>
      </c>
      <c r="J538" s="4">
        <v>1504</v>
      </c>
      <c r="K538" s="4">
        <v>113</v>
      </c>
      <c r="L538" s="4">
        <v>243</v>
      </c>
      <c r="M538" s="4">
        <v>33</v>
      </c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36.75" x14ac:dyDescent="0.25">
      <c r="A539" s="5"/>
      <c r="B539" s="5"/>
      <c r="C539" s="5" t="s">
        <v>19</v>
      </c>
      <c r="D539" s="3" t="s">
        <v>775</v>
      </c>
      <c r="E539" s="3">
        <v>768</v>
      </c>
      <c r="F539" s="3">
        <v>615</v>
      </c>
      <c r="G539" s="3">
        <v>153</v>
      </c>
      <c r="H539" s="3" t="s">
        <v>775</v>
      </c>
      <c r="I539" s="4">
        <v>860</v>
      </c>
      <c r="J539" s="4">
        <v>669</v>
      </c>
      <c r="K539" s="4">
        <v>60</v>
      </c>
      <c r="L539" s="4">
        <v>111</v>
      </c>
      <c r="M539" s="4">
        <v>10</v>
      </c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24" x14ac:dyDescent="0.25">
      <c r="A540" s="5"/>
      <c r="B540" s="5"/>
      <c r="C540" s="5" t="s">
        <v>19</v>
      </c>
      <c r="D540" s="3"/>
      <c r="E540" s="3">
        <f>SUM(E522:E539)</f>
        <v>34320</v>
      </c>
      <c r="F540" s="3"/>
      <c r="G540" s="3">
        <f>SUM(G522:G539)</f>
        <v>11661</v>
      </c>
      <c r="H540" s="3"/>
      <c r="I540" s="3">
        <f>SUM(I522:I539)</f>
        <v>29849</v>
      </c>
      <c r="J540" s="4"/>
      <c r="K540" s="3">
        <f>SUM(K522:K539)</f>
        <v>5676</v>
      </c>
      <c r="L540" s="3">
        <f>SUM(L522:L539)</f>
        <v>3311</v>
      </c>
      <c r="M540" s="8">
        <f>K540+L540</f>
        <v>8987</v>
      </c>
      <c r="N540" s="9">
        <f>I540/E540</f>
        <v>0.86972610722610721</v>
      </c>
      <c r="O540" s="10">
        <f>N540*I540</f>
        <v>25960.454574592073</v>
      </c>
      <c r="P540" s="9">
        <f>M540/G540</f>
        <v>0.77068862018694795</v>
      </c>
      <c r="Q540" s="10">
        <f>P540*M540</f>
        <v>6926.1786296201008</v>
      </c>
      <c r="R540" s="9">
        <f>G540/E540</f>
        <v>0.33977272727272728</v>
      </c>
      <c r="S540" s="9">
        <f>M540/I540</f>
        <v>0.30108211330362827</v>
      </c>
      <c r="T540" s="9">
        <f>Q540/O540</f>
        <v>0.26679727851910828</v>
      </c>
      <c r="U540" s="10">
        <f>Q540-G540</f>
        <v>-4734.8213703798992</v>
      </c>
      <c r="V540" s="9">
        <f>Q540/G540</f>
        <v>0.59396094928566168</v>
      </c>
    </row>
    <row r="541" spans="1:22" ht="36" x14ac:dyDescent="0.25">
      <c r="A541" s="4" t="s">
        <v>776</v>
      </c>
      <c r="B541" s="5" t="s">
        <v>777</v>
      </c>
      <c r="C541" s="5" t="s">
        <v>778</v>
      </c>
      <c r="D541" s="3" t="s">
        <v>777</v>
      </c>
      <c r="E541" s="3">
        <v>1933</v>
      </c>
      <c r="F541" s="3">
        <v>1525</v>
      </c>
      <c r="G541" s="3">
        <v>408</v>
      </c>
      <c r="H541" s="3" t="s">
        <v>779</v>
      </c>
      <c r="I541" s="4">
        <v>1814</v>
      </c>
      <c r="J541" s="4">
        <v>1249</v>
      </c>
      <c r="K541" s="4">
        <v>183</v>
      </c>
      <c r="L541" s="4">
        <v>339</v>
      </c>
      <c r="M541" s="4">
        <v>31</v>
      </c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48.75" x14ac:dyDescent="0.25">
      <c r="A542" s="5" t="s">
        <v>780</v>
      </c>
      <c r="B542" s="5" t="s">
        <v>781</v>
      </c>
      <c r="C542" s="5" t="s">
        <v>778</v>
      </c>
      <c r="D542" s="3" t="s">
        <v>781</v>
      </c>
      <c r="E542" s="3">
        <v>1870</v>
      </c>
      <c r="F542" s="3">
        <v>1441</v>
      </c>
      <c r="G542" s="3">
        <v>429</v>
      </c>
      <c r="H542" s="3" t="s">
        <v>777</v>
      </c>
      <c r="I542" s="4">
        <v>1941</v>
      </c>
      <c r="J542" s="4">
        <v>1521</v>
      </c>
      <c r="K542" s="4">
        <v>124</v>
      </c>
      <c r="L542" s="4">
        <v>279</v>
      </c>
      <c r="M542" s="4">
        <v>34</v>
      </c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36" x14ac:dyDescent="0.25">
      <c r="A543" s="4" t="s">
        <v>776</v>
      </c>
      <c r="B543" s="5" t="s">
        <v>782</v>
      </c>
      <c r="C543" s="5" t="s">
        <v>778</v>
      </c>
      <c r="D543" s="3" t="s">
        <v>782</v>
      </c>
      <c r="E543" s="3">
        <v>2103</v>
      </c>
      <c r="F543" s="3">
        <v>1905</v>
      </c>
      <c r="G543" s="3">
        <v>198</v>
      </c>
      <c r="H543" s="3" t="s">
        <v>783</v>
      </c>
      <c r="I543" s="4">
        <v>1719</v>
      </c>
      <c r="J543" s="4">
        <v>1343</v>
      </c>
      <c r="K543" s="4">
        <v>139</v>
      </c>
      <c r="L543" s="4">
        <v>210</v>
      </c>
      <c r="M543" s="4">
        <v>32</v>
      </c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60.75" x14ac:dyDescent="0.25">
      <c r="A544" s="5" t="s">
        <v>780</v>
      </c>
      <c r="B544" s="5" t="s">
        <v>784</v>
      </c>
      <c r="C544" s="5" t="s">
        <v>778</v>
      </c>
      <c r="D544" s="3" t="s">
        <v>784</v>
      </c>
      <c r="E544" s="3">
        <v>2091</v>
      </c>
      <c r="F544" s="3">
        <v>1540</v>
      </c>
      <c r="G544" s="3">
        <v>551</v>
      </c>
      <c r="H544" s="3" t="s">
        <v>785</v>
      </c>
      <c r="I544" s="4">
        <v>5240</v>
      </c>
      <c r="J544" s="4">
        <v>4229</v>
      </c>
      <c r="K544" s="4">
        <v>504</v>
      </c>
      <c r="L544" s="4">
        <v>438</v>
      </c>
      <c r="M544" s="4">
        <v>31</v>
      </c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36" x14ac:dyDescent="0.25">
      <c r="A545" s="5" t="s">
        <v>780</v>
      </c>
      <c r="B545" s="5" t="s">
        <v>786</v>
      </c>
      <c r="C545" s="5" t="s">
        <v>778</v>
      </c>
      <c r="D545" s="3" t="s">
        <v>786</v>
      </c>
      <c r="E545" s="3">
        <v>2280</v>
      </c>
      <c r="F545" s="3">
        <v>1860</v>
      </c>
      <c r="G545" s="3">
        <v>420</v>
      </c>
      <c r="H545" s="3" t="s">
        <v>784</v>
      </c>
      <c r="I545" s="4">
        <v>2186</v>
      </c>
      <c r="J545" s="4">
        <v>1452</v>
      </c>
      <c r="K545" s="4">
        <v>189</v>
      </c>
      <c r="L545" s="4">
        <v>513</v>
      </c>
      <c r="M545" s="4">
        <v>54</v>
      </c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36.75" x14ac:dyDescent="0.25">
      <c r="A546" s="4" t="s">
        <v>776</v>
      </c>
      <c r="B546" s="5" t="s">
        <v>787</v>
      </c>
      <c r="C546" s="5" t="s">
        <v>778</v>
      </c>
      <c r="D546" s="3" t="s">
        <v>787</v>
      </c>
      <c r="E546" s="3">
        <v>2341</v>
      </c>
      <c r="F546" s="3">
        <v>1376</v>
      </c>
      <c r="G546" s="3">
        <v>965</v>
      </c>
      <c r="H546" s="3" t="s">
        <v>788</v>
      </c>
      <c r="I546" s="4">
        <v>1742</v>
      </c>
      <c r="J546" s="4">
        <v>1290</v>
      </c>
      <c r="K546" s="4">
        <v>115</v>
      </c>
      <c r="L546" s="4">
        <v>281</v>
      </c>
      <c r="M546" s="4">
        <v>34</v>
      </c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48.75" x14ac:dyDescent="0.25">
      <c r="A547" s="5" t="s">
        <v>780</v>
      </c>
      <c r="B547" s="5" t="s">
        <v>789</v>
      </c>
      <c r="C547" s="5" t="s">
        <v>778</v>
      </c>
      <c r="D547" s="3" t="s">
        <v>789</v>
      </c>
      <c r="E547" s="3">
        <v>1882</v>
      </c>
      <c r="F547" s="3">
        <v>1568</v>
      </c>
      <c r="G547" s="3">
        <v>314</v>
      </c>
      <c r="H547" s="3" t="s">
        <v>790</v>
      </c>
      <c r="I547" s="4">
        <v>1993</v>
      </c>
      <c r="J547" s="4">
        <v>1039</v>
      </c>
      <c r="K547" s="4">
        <v>601</v>
      </c>
      <c r="L547" s="4">
        <v>312</v>
      </c>
      <c r="M547" s="4">
        <v>34</v>
      </c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36" x14ac:dyDescent="0.25">
      <c r="A548" s="5" t="s">
        <v>780</v>
      </c>
      <c r="B548" s="5" t="s">
        <v>791</v>
      </c>
      <c r="C548" s="5" t="s">
        <v>778</v>
      </c>
      <c r="D548" s="3" t="s">
        <v>791</v>
      </c>
      <c r="E548" s="3">
        <v>866</v>
      </c>
      <c r="F548" s="3">
        <v>679</v>
      </c>
      <c r="G548" s="3">
        <v>187</v>
      </c>
      <c r="H548" s="3" t="s">
        <v>792</v>
      </c>
      <c r="I548" s="4">
        <v>1662</v>
      </c>
      <c r="J548" s="4">
        <v>1438</v>
      </c>
      <c r="K548" s="4">
        <v>19</v>
      </c>
      <c r="L548" s="4">
        <v>191</v>
      </c>
      <c r="M548" s="4">
        <v>36</v>
      </c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36" x14ac:dyDescent="0.25">
      <c r="A549" s="5" t="s">
        <v>780</v>
      </c>
      <c r="B549" s="5" t="s">
        <v>792</v>
      </c>
      <c r="C549" s="5" t="s">
        <v>778</v>
      </c>
      <c r="D549" s="3" t="s">
        <v>792</v>
      </c>
      <c r="E549" s="3">
        <v>1943</v>
      </c>
      <c r="F549" s="3">
        <v>1672</v>
      </c>
      <c r="G549" s="3">
        <v>271</v>
      </c>
      <c r="H549" s="3" t="s">
        <v>793</v>
      </c>
      <c r="I549" s="4">
        <v>2039</v>
      </c>
      <c r="J549" s="4">
        <v>1179</v>
      </c>
      <c r="K549" s="4">
        <v>706</v>
      </c>
      <c r="L549" s="4">
        <v>117</v>
      </c>
      <c r="M549" s="4">
        <v>28</v>
      </c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36.75" x14ac:dyDescent="0.25">
      <c r="A550" s="5" t="s">
        <v>780</v>
      </c>
      <c r="B550" s="5" t="s">
        <v>794</v>
      </c>
      <c r="C550" s="5" t="s">
        <v>778</v>
      </c>
      <c r="D550" s="3" t="s">
        <v>794</v>
      </c>
      <c r="E550" s="3">
        <v>953</v>
      </c>
      <c r="F550" s="3">
        <v>736</v>
      </c>
      <c r="G550" s="3">
        <v>217</v>
      </c>
      <c r="H550" s="3" t="s">
        <v>795</v>
      </c>
      <c r="I550" s="4">
        <v>1649</v>
      </c>
      <c r="J550" s="4">
        <v>1210</v>
      </c>
      <c r="K550" s="4">
        <v>249</v>
      </c>
      <c r="L550" s="4">
        <v>138</v>
      </c>
      <c r="M550" s="4">
        <v>34</v>
      </c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36" x14ac:dyDescent="0.25">
      <c r="A551" s="5" t="s">
        <v>780</v>
      </c>
      <c r="B551" s="5" t="s">
        <v>793</v>
      </c>
      <c r="C551" s="5" t="s">
        <v>778</v>
      </c>
      <c r="D551" s="3" t="s">
        <v>793</v>
      </c>
      <c r="E551" s="3">
        <v>2027</v>
      </c>
      <c r="F551" s="3">
        <v>1274</v>
      </c>
      <c r="G551" s="3">
        <v>753</v>
      </c>
      <c r="H551" s="3" t="s">
        <v>796</v>
      </c>
      <c r="I551" s="4">
        <v>1576</v>
      </c>
      <c r="J551" s="4">
        <v>1172</v>
      </c>
      <c r="K551" s="4">
        <v>146</v>
      </c>
      <c r="L551" s="4">
        <v>219</v>
      </c>
      <c r="M551" s="4">
        <v>49</v>
      </c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36.75" x14ac:dyDescent="0.25">
      <c r="A552" s="5" t="s">
        <v>780</v>
      </c>
      <c r="B552" s="5" t="s">
        <v>797</v>
      </c>
      <c r="C552" s="5" t="s">
        <v>778</v>
      </c>
      <c r="D552" s="3" t="s">
        <v>797</v>
      </c>
      <c r="E552" s="3">
        <v>959</v>
      </c>
      <c r="F552" s="3">
        <v>614</v>
      </c>
      <c r="G552" s="3">
        <v>345</v>
      </c>
      <c r="H552" s="3" t="s">
        <v>798</v>
      </c>
      <c r="I552" s="4">
        <v>1742</v>
      </c>
      <c r="J552" s="4">
        <v>1232</v>
      </c>
      <c r="K552" s="4">
        <v>387</v>
      </c>
      <c r="L552" s="4">
        <v>102</v>
      </c>
      <c r="M552" s="4">
        <v>59</v>
      </c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36" x14ac:dyDescent="0.25">
      <c r="A553" s="5" t="s">
        <v>780</v>
      </c>
      <c r="B553" s="5" t="s">
        <v>799</v>
      </c>
      <c r="C553" s="5" t="s">
        <v>778</v>
      </c>
      <c r="D553" s="3" t="s">
        <v>799</v>
      </c>
      <c r="E553" s="3">
        <v>956</v>
      </c>
      <c r="F553" s="3">
        <v>700</v>
      </c>
      <c r="G553" s="3">
        <v>256</v>
      </c>
      <c r="H553" s="3" t="s">
        <v>800</v>
      </c>
      <c r="I553" s="4">
        <v>1904</v>
      </c>
      <c r="J553" s="4">
        <v>1162</v>
      </c>
      <c r="K553" s="4">
        <v>589</v>
      </c>
      <c r="L553" s="4">
        <v>101</v>
      </c>
      <c r="M553" s="4">
        <v>47</v>
      </c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36" x14ac:dyDescent="0.25">
      <c r="A554" s="5" t="s">
        <v>780</v>
      </c>
      <c r="B554" s="5" t="s">
        <v>801</v>
      </c>
      <c r="C554" s="5" t="s">
        <v>778</v>
      </c>
      <c r="D554" s="3" t="s">
        <v>801</v>
      </c>
      <c r="E554" s="3">
        <v>1912</v>
      </c>
      <c r="F554" s="3">
        <v>1396</v>
      </c>
      <c r="G554" s="3">
        <v>516</v>
      </c>
      <c r="H554" s="3" t="s">
        <v>802</v>
      </c>
      <c r="I554" s="4">
        <v>1854</v>
      </c>
      <c r="J554" s="4">
        <v>1211</v>
      </c>
      <c r="K554" s="4">
        <v>169</v>
      </c>
      <c r="L554" s="4">
        <v>439</v>
      </c>
      <c r="M554" s="4">
        <v>32</v>
      </c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36.75" x14ac:dyDescent="0.25">
      <c r="A555" s="5" t="s">
        <v>780</v>
      </c>
      <c r="B555" s="5" t="s">
        <v>800</v>
      </c>
      <c r="C555" s="5" t="s">
        <v>778</v>
      </c>
      <c r="D555" s="3" t="s">
        <v>800</v>
      </c>
      <c r="E555" s="3">
        <v>2249</v>
      </c>
      <c r="F555" s="3">
        <v>1409</v>
      </c>
      <c r="G555" s="3">
        <v>840</v>
      </c>
      <c r="H555" s="3" t="s">
        <v>803</v>
      </c>
      <c r="I555" s="4">
        <v>2128</v>
      </c>
      <c r="J555" s="4">
        <v>953</v>
      </c>
      <c r="K555" s="4">
        <v>224</v>
      </c>
      <c r="L555" s="4">
        <v>887</v>
      </c>
      <c r="M555" s="4">
        <v>39</v>
      </c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36" x14ac:dyDescent="0.25">
      <c r="A556" s="5" t="s">
        <v>780</v>
      </c>
      <c r="B556" s="5" t="s">
        <v>804</v>
      </c>
      <c r="C556" s="5" t="s">
        <v>778</v>
      </c>
      <c r="D556" s="3" t="s">
        <v>804</v>
      </c>
      <c r="E556" s="3">
        <v>952</v>
      </c>
      <c r="F556" s="3">
        <v>708</v>
      </c>
      <c r="G556" s="3">
        <v>244</v>
      </c>
      <c r="H556" s="3" t="s">
        <v>805</v>
      </c>
      <c r="I556" s="4">
        <v>1848</v>
      </c>
      <c r="J556" s="4">
        <v>1357</v>
      </c>
      <c r="K556" s="4">
        <v>149</v>
      </c>
      <c r="L556" s="4">
        <v>315</v>
      </c>
      <c r="M556" s="4">
        <v>24</v>
      </c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36" x14ac:dyDescent="0.25">
      <c r="A557" s="5" t="s">
        <v>780</v>
      </c>
      <c r="B557" s="5" t="s">
        <v>806</v>
      </c>
      <c r="C557" s="5" t="s">
        <v>778</v>
      </c>
      <c r="D557" s="3" t="s">
        <v>806</v>
      </c>
      <c r="E557" s="3">
        <v>852</v>
      </c>
      <c r="F557" s="3">
        <v>584</v>
      </c>
      <c r="G557" s="3">
        <v>268</v>
      </c>
      <c r="H557" s="3" t="s">
        <v>807</v>
      </c>
      <c r="I557" s="4">
        <v>1787</v>
      </c>
      <c r="J557" s="4">
        <v>1298</v>
      </c>
      <c r="K557" s="4">
        <v>263</v>
      </c>
      <c r="L557" s="4">
        <v>183</v>
      </c>
      <c r="M557" s="4">
        <v>28</v>
      </c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36" x14ac:dyDescent="0.25">
      <c r="A558" s="5" t="s">
        <v>780</v>
      </c>
      <c r="B558" s="5" t="s">
        <v>802</v>
      </c>
      <c r="C558" s="5" t="s">
        <v>778</v>
      </c>
      <c r="D558" s="3" t="s">
        <v>802</v>
      </c>
      <c r="E558" s="3">
        <v>2090</v>
      </c>
      <c r="F558" s="3">
        <v>1531</v>
      </c>
      <c r="G558" s="3">
        <v>559</v>
      </c>
      <c r="H558" s="3" t="s">
        <v>808</v>
      </c>
      <c r="I558" s="4">
        <v>1817</v>
      </c>
      <c r="J558" s="4">
        <v>1144</v>
      </c>
      <c r="K558" s="4">
        <v>248</v>
      </c>
      <c r="L558" s="4">
        <v>357</v>
      </c>
      <c r="M558" s="4">
        <v>34</v>
      </c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36" x14ac:dyDescent="0.25">
      <c r="A559" s="5" t="s">
        <v>780</v>
      </c>
      <c r="B559" s="5" t="s">
        <v>807</v>
      </c>
      <c r="C559" s="5" t="s">
        <v>778</v>
      </c>
      <c r="D559" s="3" t="s">
        <v>807</v>
      </c>
      <c r="E559" s="3">
        <v>2011</v>
      </c>
      <c r="F559" s="3">
        <v>1610</v>
      </c>
      <c r="G559" s="3">
        <v>401</v>
      </c>
      <c r="H559" s="3" t="s">
        <v>809</v>
      </c>
      <c r="I559" s="4">
        <v>1590</v>
      </c>
      <c r="J559" s="4">
        <v>940</v>
      </c>
      <c r="K559" s="4">
        <v>482</v>
      </c>
      <c r="L559" s="4">
        <v>134</v>
      </c>
      <c r="M559" s="4">
        <v>39</v>
      </c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36" x14ac:dyDescent="0.25">
      <c r="A560" s="5" t="s">
        <v>780</v>
      </c>
      <c r="B560" s="5" t="s">
        <v>810</v>
      </c>
      <c r="C560" s="5" t="s">
        <v>778</v>
      </c>
      <c r="D560" s="3" t="s">
        <v>810</v>
      </c>
      <c r="E560" s="3">
        <v>1049</v>
      </c>
      <c r="F560" s="3">
        <v>751</v>
      </c>
      <c r="G560" s="3">
        <v>298</v>
      </c>
      <c r="H560" s="3" t="s">
        <v>811</v>
      </c>
      <c r="I560" s="4">
        <v>1815</v>
      </c>
      <c r="J560" s="4">
        <v>1292</v>
      </c>
      <c r="K560" s="4">
        <v>155</v>
      </c>
      <c r="L560" s="4">
        <v>326</v>
      </c>
      <c r="M560" s="4">
        <v>21</v>
      </c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36" x14ac:dyDescent="0.25">
      <c r="A561" s="5" t="s">
        <v>780</v>
      </c>
      <c r="B561" s="5" t="s">
        <v>808</v>
      </c>
      <c r="C561" s="5" t="s">
        <v>778</v>
      </c>
      <c r="D561" s="3" t="s">
        <v>808</v>
      </c>
      <c r="E561" s="3">
        <v>876</v>
      </c>
      <c r="F561" s="3">
        <v>601</v>
      </c>
      <c r="G561" s="3">
        <v>275</v>
      </c>
      <c r="H561" s="3" t="s">
        <v>812</v>
      </c>
      <c r="I561" s="4">
        <v>1794</v>
      </c>
      <c r="J561" s="4">
        <v>1056</v>
      </c>
      <c r="K561" s="4">
        <v>482</v>
      </c>
      <c r="L561" s="4">
        <v>202</v>
      </c>
      <c r="M561" s="4">
        <v>38</v>
      </c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36" x14ac:dyDescent="0.25">
      <c r="A562" s="5" t="s">
        <v>780</v>
      </c>
      <c r="B562" s="5" t="s">
        <v>809</v>
      </c>
      <c r="C562" s="5" t="s">
        <v>778</v>
      </c>
      <c r="D562" s="3" t="s">
        <v>809</v>
      </c>
      <c r="E562" s="3">
        <v>2057</v>
      </c>
      <c r="F562" s="3">
        <v>1408</v>
      </c>
      <c r="G562" s="3">
        <v>649</v>
      </c>
      <c r="H562" s="3"/>
      <c r="I562" s="4"/>
      <c r="J562" s="4"/>
      <c r="K562" s="4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36.75" x14ac:dyDescent="0.25">
      <c r="A563" s="5" t="s">
        <v>780</v>
      </c>
      <c r="B563" s="5" t="s">
        <v>813</v>
      </c>
      <c r="C563" s="5" t="s">
        <v>778</v>
      </c>
      <c r="D563" s="3" t="s">
        <v>813</v>
      </c>
      <c r="E563" s="3">
        <v>1849</v>
      </c>
      <c r="F563" s="3">
        <v>1513</v>
      </c>
      <c r="G563" s="3">
        <v>336</v>
      </c>
      <c r="H563" s="3"/>
      <c r="I563" s="4"/>
      <c r="J563" s="4"/>
      <c r="K563" s="4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36" x14ac:dyDescent="0.25">
      <c r="A564" s="5" t="s">
        <v>780</v>
      </c>
      <c r="B564" s="5" t="s">
        <v>812</v>
      </c>
      <c r="C564" s="5" t="s">
        <v>778</v>
      </c>
      <c r="D564" s="3" t="s">
        <v>812</v>
      </c>
      <c r="E564" s="3">
        <v>2202</v>
      </c>
      <c r="F564" s="3">
        <v>1433</v>
      </c>
      <c r="G564" s="3">
        <v>769</v>
      </c>
      <c r="H564" s="3"/>
      <c r="I564" s="4"/>
      <c r="J564" s="4"/>
      <c r="K564" s="4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36" x14ac:dyDescent="0.25">
      <c r="A565" s="5"/>
      <c r="B565" s="5"/>
      <c r="C565" s="5" t="s">
        <v>778</v>
      </c>
      <c r="D565" s="3"/>
      <c r="E565" s="3">
        <f>SUM(E541:E564)</f>
        <v>40303</v>
      </c>
      <c r="F565" s="3"/>
      <c r="G565" s="3">
        <f>SUM(G541:G564)</f>
        <v>10469</v>
      </c>
      <c r="H565" s="3"/>
      <c r="I565" s="3">
        <f>SUM(I541:I564)</f>
        <v>41840</v>
      </c>
      <c r="J565" s="4"/>
      <c r="K565" s="3">
        <f t="shared" ref="K565:L565" si="17">SUM(K541:K564)</f>
        <v>6123</v>
      </c>
      <c r="L565" s="3">
        <f t="shared" si="17"/>
        <v>6083</v>
      </c>
      <c r="M565" s="8">
        <f>K565+L565</f>
        <v>12206</v>
      </c>
      <c r="N565" s="9">
        <f>I565/E565</f>
        <v>1.0381361188993374</v>
      </c>
      <c r="O565" s="10">
        <f>N565*I565</f>
        <v>43435.615214748279</v>
      </c>
      <c r="P565" s="9">
        <f>M565/G565</f>
        <v>1.165918425828637</v>
      </c>
      <c r="Q565" s="10">
        <f>P565*M565</f>
        <v>14231.200305664344</v>
      </c>
      <c r="R565" s="9">
        <f>G565/E565</f>
        <v>0.25975733816341218</v>
      </c>
      <c r="S565" s="9">
        <f>M565/I565</f>
        <v>0.2917304015296367</v>
      </c>
      <c r="T565" s="9">
        <f>Q565/O565</f>
        <v>0.32763897173562384</v>
      </c>
      <c r="U565" s="10">
        <f>Q565-G565</f>
        <v>3762.2003056643443</v>
      </c>
      <c r="V565" s="9">
        <f>Q565/G565</f>
        <v>1.359365775686727</v>
      </c>
    </row>
    <row r="566" spans="1:22" ht="36" x14ac:dyDescent="0.25">
      <c r="A566" s="5" t="s">
        <v>814</v>
      </c>
      <c r="B566" s="5" t="s">
        <v>815</v>
      </c>
      <c r="C566" s="5" t="s">
        <v>816</v>
      </c>
      <c r="D566" s="3" t="s">
        <v>815</v>
      </c>
      <c r="E566" s="3">
        <v>576</v>
      </c>
      <c r="F566" s="3">
        <v>473</v>
      </c>
      <c r="G566" s="3">
        <v>103</v>
      </c>
      <c r="H566" s="3" t="s">
        <v>817</v>
      </c>
      <c r="I566" s="4">
        <v>1588</v>
      </c>
      <c r="J566" s="4">
        <v>1129</v>
      </c>
      <c r="K566" s="4">
        <v>176</v>
      </c>
      <c r="L566" s="4">
        <v>257</v>
      </c>
      <c r="M566" s="4">
        <v>34</v>
      </c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36" x14ac:dyDescent="0.25">
      <c r="A567" s="5" t="s">
        <v>814</v>
      </c>
      <c r="B567" s="5" t="s">
        <v>818</v>
      </c>
      <c r="C567" s="5" t="s">
        <v>816</v>
      </c>
      <c r="D567" s="3" t="s">
        <v>818</v>
      </c>
      <c r="E567" s="3">
        <v>1049</v>
      </c>
      <c r="F567" s="3">
        <v>760</v>
      </c>
      <c r="G567" s="3">
        <v>289</v>
      </c>
      <c r="H567" s="3" t="s">
        <v>819</v>
      </c>
      <c r="I567" s="4">
        <v>1706</v>
      </c>
      <c r="J567" s="4">
        <v>1134</v>
      </c>
      <c r="K567" s="4">
        <v>225</v>
      </c>
      <c r="L567" s="4">
        <v>309</v>
      </c>
      <c r="M567" s="4">
        <v>28</v>
      </c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60.75" x14ac:dyDescent="0.25">
      <c r="A568" s="5" t="s">
        <v>814</v>
      </c>
      <c r="B568" s="5" t="s">
        <v>820</v>
      </c>
      <c r="C568" s="5" t="s">
        <v>816</v>
      </c>
      <c r="D568" s="3" t="s">
        <v>820</v>
      </c>
      <c r="E568" s="3">
        <v>445</v>
      </c>
      <c r="F568" s="3">
        <v>345</v>
      </c>
      <c r="G568" s="3">
        <v>100</v>
      </c>
      <c r="H568" s="3" t="s">
        <v>821</v>
      </c>
      <c r="I568" s="4">
        <v>2672</v>
      </c>
      <c r="J568" s="4">
        <v>1908</v>
      </c>
      <c r="K568" s="4">
        <v>440</v>
      </c>
      <c r="L568" s="4">
        <v>247</v>
      </c>
      <c r="M568" s="4">
        <v>37</v>
      </c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36" x14ac:dyDescent="0.25">
      <c r="A569" s="5" t="s">
        <v>814</v>
      </c>
      <c r="B569" s="5" t="s">
        <v>822</v>
      </c>
      <c r="C569" s="5" t="s">
        <v>816</v>
      </c>
      <c r="D569" s="3" t="s">
        <v>822</v>
      </c>
      <c r="E569" s="3">
        <v>589</v>
      </c>
      <c r="F569" s="3">
        <v>441</v>
      </c>
      <c r="G569" s="3">
        <v>148</v>
      </c>
      <c r="H569" s="3" t="s">
        <v>823</v>
      </c>
      <c r="I569" s="4">
        <v>1412</v>
      </c>
      <c r="J569" s="4">
        <v>1015</v>
      </c>
      <c r="K569" s="4">
        <v>146</v>
      </c>
      <c r="L569" s="4">
        <v>209</v>
      </c>
      <c r="M569" s="4">
        <v>17</v>
      </c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48.75" x14ac:dyDescent="0.25">
      <c r="A570" s="5" t="s">
        <v>814</v>
      </c>
      <c r="B570" s="5" t="s">
        <v>824</v>
      </c>
      <c r="C570" s="5" t="s">
        <v>816</v>
      </c>
      <c r="D570" s="3" t="s">
        <v>824</v>
      </c>
      <c r="E570" s="3">
        <v>1732</v>
      </c>
      <c r="F570" s="3">
        <v>1215</v>
      </c>
      <c r="G570" s="3">
        <v>517</v>
      </c>
      <c r="H570" s="3" t="s">
        <v>825</v>
      </c>
      <c r="I570" s="4">
        <v>1687</v>
      </c>
      <c r="J570" s="4">
        <v>1362</v>
      </c>
      <c r="K570" s="4">
        <v>153</v>
      </c>
      <c r="L570" s="4">
        <v>140</v>
      </c>
      <c r="M570" s="4">
        <v>21</v>
      </c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36.75" x14ac:dyDescent="0.25">
      <c r="A571" s="5" t="s">
        <v>814</v>
      </c>
      <c r="B571" s="5" t="s">
        <v>826</v>
      </c>
      <c r="C571" s="5" t="s">
        <v>816</v>
      </c>
      <c r="D571" s="3" t="s">
        <v>826</v>
      </c>
      <c r="E571" s="3">
        <v>981</v>
      </c>
      <c r="F571" s="3">
        <v>758</v>
      </c>
      <c r="G571" s="3">
        <v>223</v>
      </c>
      <c r="H571" s="3" t="s">
        <v>827</v>
      </c>
      <c r="I571" s="4">
        <v>2158</v>
      </c>
      <c r="J571" s="4">
        <v>1403</v>
      </c>
      <c r="K571" s="4">
        <v>355</v>
      </c>
      <c r="L571" s="4">
        <v>344</v>
      </c>
      <c r="M571" s="4">
        <v>26</v>
      </c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36.75" x14ac:dyDescent="0.25">
      <c r="A572" s="5" t="s">
        <v>814</v>
      </c>
      <c r="B572" s="5" t="s">
        <v>823</v>
      </c>
      <c r="C572" s="5" t="s">
        <v>816</v>
      </c>
      <c r="D572" s="3" t="s">
        <v>823</v>
      </c>
      <c r="E572" s="3">
        <v>1018</v>
      </c>
      <c r="F572" s="3">
        <v>727</v>
      </c>
      <c r="G572" s="3">
        <v>291</v>
      </c>
      <c r="H572" s="3" t="s">
        <v>828</v>
      </c>
      <c r="I572" s="4">
        <v>3694</v>
      </c>
      <c r="J572" s="4">
        <v>2626</v>
      </c>
      <c r="K572" s="4">
        <v>505</v>
      </c>
      <c r="L572" s="4">
        <v>484</v>
      </c>
      <c r="M572" s="4">
        <v>15</v>
      </c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48.75" x14ac:dyDescent="0.25">
      <c r="A573" s="5" t="s">
        <v>814</v>
      </c>
      <c r="B573" s="5" t="s">
        <v>829</v>
      </c>
      <c r="C573" s="5" t="s">
        <v>816</v>
      </c>
      <c r="D573" s="3" t="s">
        <v>830</v>
      </c>
      <c r="E573" s="3">
        <v>510</v>
      </c>
      <c r="F573" s="3">
        <v>349</v>
      </c>
      <c r="G573" s="3">
        <v>161</v>
      </c>
      <c r="H573" s="3" t="s">
        <v>831</v>
      </c>
      <c r="I573" s="4">
        <v>3866</v>
      </c>
      <c r="J573" s="4">
        <v>2623</v>
      </c>
      <c r="K573" s="4">
        <v>750</v>
      </c>
      <c r="L573" s="4">
        <v>432</v>
      </c>
      <c r="M573" s="4">
        <v>42</v>
      </c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36.75" x14ac:dyDescent="0.25">
      <c r="A574" s="5" t="s">
        <v>814</v>
      </c>
      <c r="B574" s="5" t="s">
        <v>827</v>
      </c>
      <c r="C574" s="5" t="s">
        <v>816</v>
      </c>
      <c r="D574" s="3" t="s">
        <v>827</v>
      </c>
      <c r="E574" s="3">
        <v>1335</v>
      </c>
      <c r="F574" s="3">
        <v>840</v>
      </c>
      <c r="G574" s="3">
        <v>495</v>
      </c>
      <c r="H574" s="3" t="s">
        <v>832</v>
      </c>
      <c r="I574" s="4">
        <v>1990</v>
      </c>
      <c r="J574" s="4">
        <v>1245</v>
      </c>
      <c r="K574" s="4">
        <v>203</v>
      </c>
      <c r="L574" s="4">
        <v>503</v>
      </c>
      <c r="M574" s="4">
        <v>71</v>
      </c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36.75" x14ac:dyDescent="0.25">
      <c r="A575" s="5" t="s">
        <v>814</v>
      </c>
      <c r="B575" s="5" t="s">
        <v>833</v>
      </c>
      <c r="C575" s="5" t="s">
        <v>816</v>
      </c>
      <c r="D575" s="3" t="s">
        <v>833</v>
      </c>
      <c r="E575" s="3">
        <v>1932</v>
      </c>
      <c r="F575" s="3">
        <v>1528</v>
      </c>
      <c r="G575" s="3">
        <v>404</v>
      </c>
      <c r="H575" s="3" t="s">
        <v>834</v>
      </c>
      <c r="I575" s="4">
        <v>1815</v>
      </c>
      <c r="J575" s="4">
        <v>1055</v>
      </c>
      <c r="K575" s="4">
        <v>347</v>
      </c>
      <c r="L575" s="4">
        <v>376</v>
      </c>
      <c r="M575" s="4">
        <v>37</v>
      </c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36.75" x14ac:dyDescent="0.25">
      <c r="A576" s="5" t="s">
        <v>814</v>
      </c>
      <c r="B576" s="5" t="s">
        <v>835</v>
      </c>
      <c r="C576" s="5" t="s">
        <v>816</v>
      </c>
      <c r="D576" s="3" t="s">
        <v>835</v>
      </c>
      <c r="E576" s="3">
        <v>1255</v>
      </c>
      <c r="F576" s="3">
        <v>878</v>
      </c>
      <c r="G576" s="3">
        <v>377</v>
      </c>
      <c r="H576" s="3" t="s">
        <v>836</v>
      </c>
      <c r="I576" s="4">
        <v>1706</v>
      </c>
      <c r="J576" s="4">
        <v>1295</v>
      </c>
      <c r="K576" s="4">
        <v>136</v>
      </c>
      <c r="L576" s="4">
        <v>241</v>
      </c>
      <c r="M576" s="4">
        <v>14</v>
      </c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36.75" x14ac:dyDescent="0.25">
      <c r="A577" s="5" t="s">
        <v>814</v>
      </c>
      <c r="B577" s="5" t="s">
        <v>836</v>
      </c>
      <c r="C577" s="5" t="s">
        <v>816</v>
      </c>
      <c r="D577" s="3" t="s">
        <v>836</v>
      </c>
      <c r="E577" s="3">
        <v>1092</v>
      </c>
      <c r="F577" s="3">
        <v>900</v>
      </c>
      <c r="G577" s="3">
        <v>192</v>
      </c>
      <c r="H577" s="3" t="s">
        <v>837</v>
      </c>
      <c r="I577" s="4">
        <v>1507</v>
      </c>
      <c r="J577" s="4">
        <v>1191</v>
      </c>
      <c r="K577" s="4">
        <v>119</v>
      </c>
      <c r="L577" s="4">
        <v>155</v>
      </c>
      <c r="M577" s="4">
        <v>22</v>
      </c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36" x14ac:dyDescent="0.25">
      <c r="A578" s="5" t="s">
        <v>814</v>
      </c>
      <c r="B578" s="5" t="s">
        <v>332</v>
      </c>
      <c r="C578" s="5" t="s">
        <v>816</v>
      </c>
      <c r="D578" s="3" t="s">
        <v>332</v>
      </c>
      <c r="E578" s="3">
        <v>541</v>
      </c>
      <c r="F578" s="3">
        <v>345</v>
      </c>
      <c r="G578" s="3">
        <v>196</v>
      </c>
      <c r="H578" s="3" t="s">
        <v>838</v>
      </c>
      <c r="I578" s="4">
        <v>1806</v>
      </c>
      <c r="J578" s="4">
        <v>1145</v>
      </c>
      <c r="K578" s="4">
        <v>213</v>
      </c>
      <c r="L578" s="4">
        <v>404</v>
      </c>
      <c r="M578" s="4">
        <v>42</v>
      </c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36" x14ac:dyDescent="0.25">
      <c r="A579" s="5" t="s">
        <v>814</v>
      </c>
      <c r="B579" s="5" t="s">
        <v>838</v>
      </c>
      <c r="C579" s="5" t="s">
        <v>816</v>
      </c>
      <c r="D579" s="3" t="s">
        <v>838</v>
      </c>
      <c r="E579" s="3">
        <v>1107</v>
      </c>
      <c r="F579" s="3">
        <v>692</v>
      </c>
      <c r="G579" s="3">
        <v>415</v>
      </c>
      <c r="H579" s="3" t="s">
        <v>839</v>
      </c>
      <c r="I579" s="4">
        <v>1768</v>
      </c>
      <c r="J579" s="4">
        <v>1314</v>
      </c>
      <c r="K579" s="4">
        <v>252</v>
      </c>
      <c r="L579" s="4">
        <v>156</v>
      </c>
      <c r="M579" s="4">
        <v>40</v>
      </c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36" x14ac:dyDescent="0.25">
      <c r="A580" s="5" t="s">
        <v>814</v>
      </c>
      <c r="B580" s="5" t="s">
        <v>575</v>
      </c>
      <c r="C580" s="5" t="s">
        <v>816</v>
      </c>
      <c r="D580" s="3" t="s">
        <v>575</v>
      </c>
      <c r="E580" s="3">
        <v>710</v>
      </c>
      <c r="F580" s="3">
        <v>457</v>
      </c>
      <c r="G580" s="3">
        <v>253</v>
      </c>
      <c r="H580" s="3" t="s">
        <v>840</v>
      </c>
      <c r="I580" s="4">
        <v>1774</v>
      </c>
      <c r="J580" s="4">
        <v>1340</v>
      </c>
      <c r="K580" s="4">
        <v>190</v>
      </c>
      <c r="L580" s="4">
        <v>202</v>
      </c>
      <c r="M580" s="4">
        <v>26</v>
      </c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36" x14ac:dyDescent="0.25">
      <c r="A581" s="5" t="s">
        <v>814</v>
      </c>
      <c r="B581" s="5" t="s">
        <v>841</v>
      </c>
      <c r="C581" s="5" t="s">
        <v>816</v>
      </c>
      <c r="D581" s="3" t="s">
        <v>841</v>
      </c>
      <c r="E581" s="3">
        <v>1114</v>
      </c>
      <c r="F581" s="3">
        <v>841</v>
      </c>
      <c r="G581" s="3">
        <v>273</v>
      </c>
      <c r="H581" s="3" t="s">
        <v>842</v>
      </c>
      <c r="I581" s="4">
        <v>1748</v>
      </c>
      <c r="J581" s="4">
        <v>1337</v>
      </c>
      <c r="K581" s="4">
        <v>137</v>
      </c>
      <c r="L581" s="4">
        <v>216</v>
      </c>
      <c r="M581" s="4">
        <v>37</v>
      </c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36" x14ac:dyDescent="0.25">
      <c r="A582" s="5" t="s">
        <v>814</v>
      </c>
      <c r="B582" s="5" t="s">
        <v>843</v>
      </c>
      <c r="C582" s="5" t="s">
        <v>816</v>
      </c>
      <c r="D582" s="3" t="s">
        <v>843</v>
      </c>
      <c r="E582" s="3">
        <v>522</v>
      </c>
      <c r="F582" s="3">
        <v>414</v>
      </c>
      <c r="G582" s="3">
        <v>108</v>
      </c>
      <c r="H582" s="3" t="s">
        <v>844</v>
      </c>
      <c r="I582" s="4">
        <v>3551</v>
      </c>
      <c r="J582" s="4">
        <v>2580</v>
      </c>
      <c r="K582" s="4">
        <v>412</v>
      </c>
      <c r="L582" s="4">
        <v>497</v>
      </c>
      <c r="M582" s="4">
        <v>42</v>
      </c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36" x14ac:dyDescent="0.25">
      <c r="A583" s="5" t="s">
        <v>814</v>
      </c>
      <c r="B583" s="5" t="s">
        <v>845</v>
      </c>
      <c r="C583" s="5" t="s">
        <v>816</v>
      </c>
      <c r="D583" s="3" t="s">
        <v>845</v>
      </c>
      <c r="E583" s="3">
        <v>1193</v>
      </c>
      <c r="F583" s="3">
        <v>906</v>
      </c>
      <c r="G583" s="3">
        <v>287</v>
      </c>
      <c r="H583" s="3" t="s">
        <v>846</v>
      </c>
      <c r="I583" s="4">
        <v>3126</v>
      </c>
      <c r="J583" s="4">
        <v>1963</v>
      </c>
      <c r="K583" s="4">
        <v>389</v>
      </c>
      <c r="L583" s="4">
        <v>702</v>
      </c>
      <c r="M583" s="4">
        <v>45</v>
      </c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36" x14ac:dyDescent="0.25">
      <c r="A584" s="5" t="s">
        <v>814</v>
      </c>
      <c r="B584" s="5" t="s">
        <v>846</v>
      </c>
      <c r="C584" s="5" t="s">
        <v>816</v>
      </c>
      <c r="D584" s="3" t="s">
        <v>846</v>
      </c>
      <c r="E584" s="3">
        <v>1242</v>
      </c>
      <c r="F584" s="3">
        <v>858</v>
      </c>
      <c r="G584" s="3">
        <v>384</v>
      </c>
      <c r="H584" s="3" t="s">
        <v>847</v>
      </c>
      <c r="I584" s="4">
        <v>1761</v>
      </c>
      <c r="J584" s="4">
        <v>1240</v>
      </c>
      <c r="K584" s="4">
        <v>325</v>
      </c>
      <c r="L584" s="4">
        <v>154</v>
      </c>
      <c r="M584" s="4">
        <v>55</v>
      </c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36" x14ac:dyDescent="0.25">
      <c r="A585" s="5" t="s">
        <v>814</v>
      </c>
      <c r="B585" s="5" t="s">
        <v>848</v>
      </c>
      <c r="C585" s="5" t="s">
        <v>816</v>
      </c>
      <c r="D585" s="3" t="s">
        <v>848</v>
      </c>
      <c r="E585" s="3">
        <v>540</v>
      </c>
      <c r="F585" s="3">
        <v>445</v>
      </c>
      <c r="G585" s="3">
        <v>95</v>
      </c>
      <c r="H585" s="3" t="s">
        <v>849</v>
      </c>
      <c r="I585" s="4">
        <v>1651</v>
      </c>
      <c r="J585" s="4">
        <v>1233</v>
      </c>
      <c r="K585" s="4">
        <v>189</v>
      </c>
      <c r="L585" s="4">
        <v>205</v>
      </c>
      <c r="M585" s="4">
        <v>45</v>
      </c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36" x14ac:dyDescent="0.25">
      <c r="A586" s="5" t="s">
        <v>814</v>
      </c>
      <c r="B586" s="5" t="s">
        <v>847</v>
      </c>
      <c r="C586" s="5" t="s">
        <v>816</v>
      </c>
      <c r="D586" s="3" t="s">
        <v>847</v>
      </c>
      <c r="E586" s="3">
        <v>1236</v>
      </c>
      <c r="F586" s="3">
        <v>779</v>
      </c>
      <c r="G586" s="3">
        <v>457</v>
      </c>
      <c r="H586" s="3"/>
      <c r="I586" s="4"/>
      <c r="J586" s="4"/>
      <c r="K586" s="4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36" x14ac:dyDescent="0.25">
      <c r="A587" s="5" t="s">
        <v>814</v>
      </c>
      <c r="B587" s="5" t="s">
        <v>850</v>
      </c>
      <c r="C587" s="5" t="s">
        <v>816</v>
      </c>
      <c r="D587" s="3" t="s">
        <v>850</v>
      </c>
      <c r="E587" s="3">
        <v>1328</v>
      </c>
      <c r="F587" s="3">
        <v>1001</v>
      </c>
      <c r="G587" s="3">
        <v>327</v>
      </c>
      <c r="H587" s="3"/>
      <c r="I587" s="4"/>
      <c r="J587" s="4"/>
      <c r="K587" s="4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36" x14ac:dyDescent="0.25">
      <c r="A588" s="5" t="s">
        <v>814</v>
      </c>
      <c r="B588" s="5" t="s">
        <v>851</v>
      </c>
      <c r="C588" s="5" t="s">
        <v>816</v>
      </c>
      <c r="D588" s="3" t="s">
        <v>851</v>
      </c>
      <c r="E588" s="3">
        <v>544</v>
      </c>
      <c r="F588" s="3">
        <v>448</v>
      </c>
      <c r="G588" s="3">
        <v>96</v>
      </c>
      <c r="H588" s="3"/>
      <c r="I588" s="4"/>
      <c r="J588" s="4"/>
      <c r="K588" s="4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36" x14ac:dyDescent="0.25">
      <c r="A589" s="5" t="s">
        <v>814</v>
      </c>
      <c r="B589" s="5" t="s">
        <v>852</v>
      </c>
      <c r="C589" s="5" t="s">
        <v>816</v>
      </c>
      <c r="D589" s="3" t="s">
        <v>852</v>
      </c>
      <c r="E589" s="3">
        <v>568</v>
      </c>
      <c r="F589" s="3">
        <v>460</v>
      </c>
      <c r="G589" s="3">
        <v>108</v>
      </c>
      <c r="H589" s="3"/>
      <c r="I589" s="4"/>
      <c r="J589" s="4"/>
      <c r="K589" s="4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24.75" x14ac:dyDescent="0.25">
      <c r="A590" s="5" t="s">
        <v>853</v>
      </c>
      <c r="B590" s="5" t="s">
        <v>854</v>
      </c>
      <c r="C590" s="5" t="s">
        <v>816</v>
      </c>
      <c r="D590" s="3" t="s">
        <v>854</v>
      </c>
      <c r="E590" s="3">
        <v>960</v>
      </c>
      <c r="F590" s="3">
        <v>864</v>
      </c>
      <c r="G590" s="3">
        <v>96</v>
      </c>
      <c r="H590" s="3"/>
      <c r="I590" s="4"/>
      <c r="J590" s="4"/>
      <c r="K590" s="4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24" x14ac:dyDescent="0.25">
      <c r="A591" s="5" t="s">
        <v>853</v>
      </c>
      <c r="B591" s="5" t="s">
        <v>855</v>
      </c>
      <c r="C591" s="5" t="s">
        <v>816</v>
      </c>
      <c r="D591" s="3" t="s">
        <v>855</v>
      </c>
      <c r="E591" s="3">
        <v>1140</v>
      </c>
      <c r="F591" s="3">
        <v>812</v>
      </c>
      <c r="G591" s="3">
        <v>328</v>
      </c>
      <c r="H591" s="3"/>
      <c r="I591" s="4"/>
      <c r="J591" s="4"/>
      <c r="K591" s="4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24.75" x14ac:dyDescent="0.25">
      <c r="A592" s="5" t="s">
        <v>853</v>
      </c>
      <c r="B592" s="5" t="s">
        <v>856</v>
      </c>
      <c r="C592" s="5" t="s">
        <v>816</v>
      </c>
      <c r="D592" s="3" t="s">
        <v>856</v>
      </c>
      <c r="E592" s="3">
        <v>1100</v>
      </c>
      <c r="F592" s="3">
        <v>661</v>
      </c>
      <c r="G592" s="3">
        <v>439</v>
      </c>
      <c r="H592" s="3"/>
      <c r="I592" s="4"/>
      <c r="J592" s="4"/>
      <c r="K592" s="4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24" x14ac:dyDescent="0.25">
      <c r="A593" s="5" t="s">
        <v>853</v>
      </c>
      <c r="B593" s="5" t="s">
        <v>857</v>
      </c>
      <c r="C593" s="5" t="s">
        <v>816</v>
      </c>
      <c r="D593" s="3" t="s">
        <v>857</v>
      </c>
      <c r="E593" s="3">
        <v>1299</v>
      </c>
      <c r="F593" s="3">
        <v>792</v>
      </c>
      <c r="G593" s="3">
        <v>507</v>
      </c>
      <c r="H593" s="3"/>
      <c r="I593" s="4"/>
      <c r="J593" s="4"/>
      <c r="K593" s="4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24" x14ac:dyDescent="0.25">
      <c r="A594" s="5" t="s">
        <v>853</v>
      </c>
      <c r="B594" s="5" t="s">
        <v>858</v>
      </c>
      <c r="C594" s="5" t="s">
        <v>816</v>
      </c>
      <c r="D594" s="3" t="s">
        <v>858</v>
      </c>
      <c r="E594" s="3">
        <v>1341</v>
      </c>
      <c r="F594" s="3">
        <v>681</v>
      </c>
      <c r="G594" s="3">
        <v>660</v>
      </c>
      <c r="H594" s="3"/>
      <c r="I594" s="4"/>
      <c r="J594" s="4"/>
      <c r="K594" s="4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24" x14ac:dyDescent="0.25">
      <c r="A595" s="5" t="s">
        <v>853</v>
      </c>
      <c r="B595" s="5" t="s">
        <v>859</v>
      </c>
      <c r="C595" s="5" t="s">
        <v>816</v>
      </c>
      <c r="D595" s="3" t="s">
        <v>859</v>
      </c>
      <c r="E595" s="3">
        <v>1524</v>
      </c>
      <c r="F595" s="3">
        <v>1072</v>
      </c>
      <c r="G595" s="3">
        <v>452</v>
      </c>
      <c r="H595" s="3"/>
      <c r="I595" s="4"/>
      <c r="J595" s="4"/>
      <c r="K595" s="4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24" x14ac:dyDescent="0.25">
      <c r="A596" s="5" t="s">
        <v>853</v>
      </c>
      <c r="B596" s="5" t="s">
        <v>860</v>
      </c>
      <c r="C596" s="5" t="s">
        <v>816</v>
      </c>
      <c r="D596" s="3" t="s">
        <v>860</v>
      </c>
      <c r="E596" s="3">
        <v>553</v>
      </c>
      <c r="F596" s="3">
        <v>451</v>
      </c>
      <c r="G596" s="3">
        <v>102</v>
      </c>
      <c r="H596" s="3"/>
      <c r="I596" s="4"/>
      <c r="J596" s="4"/>
      <c r="K596" s="4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36.75" x14ac:dyDescent="0.25">
      <c r="A597" s="5" t="s">
        <v>853</v>
      </c>
      <c r="B597" s="5" t="s">
        <v>861</v>
      </c>
      <c r="C597" s="5" t="s">
        <v>816</v>
      </c>
      <c r="D597" s="3" t="s">
        <v>861</v>
      </c>
      <c r="E597" s="3">
        <v>953</v>
      </c>
      <c r="F597" s="3">
        <v>779</v>
      </c>
      <c r="G597" s="3">
        <v>174</v>
      </c>
      <c r="H597" s="3"/>
      <c r="I597" s="4"/>
      <c r="J597" s="4"/>
      <c r="K597" s="4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24.75" x14ac:dyDescent="0.25">
      <c r="A598" s="5" t="s">
        <v>853</v>
      </c>
      <c r="B598" s="5" t="s">
        <v>862</v>
      </c>
      <c r="C598" s="5" t="s">
        <v>816</v>
      </c>
      <c r="D598" s="3" t="s">
        <v>862</v>
      </c>
      <c r="E598" s="3">
        <v>1188</v>
      </c>
      <c r="F598" s="3">
        <v>976</v>
      </c>
      <c r="G598" s="3">
        <v>212</v>
      </c>
      <c r="H598" s="3"/>
      <c r="I598" s="4"/>
      <c r="J598" s="4"/>
      <c r="K598" s="4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36.75" x14ac:dyDescent="0.25">
      <c r="A599" s="5" t="s">
        <v>853</v>
      </c>
      <c r="B599" s="5" t="s">
        <v>863</v>
      </c>
      <c r="C599" s="5" t="s">
        <v>816</v>
      </c>
      <c r="D599" s="3" t="s">
        <v>863</v>
      </c>
      <c r="E599" s="3">
        <v>981</v>
      </c>
      <c r="F599" s="3">
        <v>720</v>
      </c>
      <c r="G599" s="3">
        <v>261</v>
      </c>
      <c r="H599" s="3"/>
      <c r="I599" s="4"/>
      <c r="J599" s="4"/>
      <c r="K599" s="4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24.75" x14ac:dyDescent="0.25">
      <c r="A600" s="5" t="s">
        <v>853</v>
      </c>
      <c r="B600" s="5" t="s">
        <v>864</v>
      </c>
      <c r="C600" s="5" t="s">
        <v>816</v>
      </c>
      <c r="D600" s="3" t="s">
        <v>865</v>
      </c>
      <c r="E600" s="3">
        <v>1074</v>
      </c>
      <c r="F600" s="3">
        <v>788</v>
      </c>
      <c r="G600" s="3">
        <v>286</v>
      </c>
      <c r="H600" s="3"/>
      <c r="I600" s="4"/>
      <c r="J600" s="4"/>
      <c r="K600" s="4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36.75" x14ac:dyDescent="0.25">
      <c r="A601" s="5" t="s">
        <v>853</v>
      </c>
      <c r="B601" s="5" t="s">
        <v>866</v>
      </c>
      <c r="C601" s="5" t="s">
        <v>816</v>
      </c>
      <c r="D601" s="3" t="s">
        <v>866</v>
      </c>
      <c r="E601" s="3">
        <v>1496</v>
      </c>
      <c r="F601" s="3">
        <v>1155</v>
      </c>
      <c r="G601" s="3">
        <v>341</v>
      </c>
      <c r="H601" s="3"/>
      <c r="I601" s="4"/>
      <c r="J601" s="4"/>
      <c r="K601" s="4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24.75" x14ac:dyDescent="0.25">
      <c r="A602" s="5" t="s">
        <v>853</v>
      </c>
      <c r="B602" s="5" t="s">
        <v>867</v>
      </c>
      <c r="C602" s="5" t="s">
        <v>816</v>
      </c>
      <c r="D602" s="3" t="s">
        <v>867</v>
      </c>
      <c r="E602" s="3">
        <v>1033</v>
      </c>
      <c r="F602" s="3">
        <v>742</v>
      </c>
      <c r="G602" s="3">
        <v>291</v>
      </c>
      <c r="H602" s="3"/>
      <c r="I602" s="4"/>
      <c r="J602" s="4"/>
      <c r="K602" s="4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24.75" x14ac:dyDescent="0.25">
      <c r="A603" s="5" t="s">
        <v>853</v>
      </c>
      <c r="B603" s="5" t="s">
        <v>849</v>
      </c>
      <c r="C603" s="5" t="s">
        <v>816</v>
      </c>
      <c r="D603" s="3" t="s">
        <v>849</v>
      </c>
      <c r="E603" s="3">
        <v>1021</v>
      </c>
      <c r="F603" s="3">
        <v>777</v>
      </c>
      <c r="G603" s="3">
        <v>244</v>
      </c>
      <c r="H603" s="3"/>
      <c r="I603" s="4"/>
      <c r="J603" s="4"/>
      <c r="K603" s="4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24" x14ac:dyDescent="0.25">
      <c r="A604" s="5"/>
      <c r="B604" s="5"/>
      <c r="C604" s="5" t="s">
        <v>816</v>
      </c>
      <c r="D604" s="3"/>
      <c r="E604" s="3">
        <f>SUM(E566:E603)</f>
        <v>38822</v>
      </c>
      <c r="F604" s="3"/>
      <c r="G604" s="3">
        <f>SUM(G566:G603)</f>
        <v>10692</v>
      </c>
      <c r="H604" s="3"/>
      <c r="I604" s="3">
        <f>SUM(I566:I603)</f>
        <v>42986</v>
      </c>
      <c r="J604" s="4"/>
      <c r="K604" s="3">
        <f t="shared" ref="K604:L604" si="18">SUM(K566:K603)</f>
        <v>5662</v>
      </c>
      <c r="L604" s="3">
        <f t="shared" si="18"/>
        <v>6233</v>
      </c>
      <c r="M604" s="8">
        <f>K604+L604</f>
        <v>11895</v>
      </c>
      <c r="N604" s="9">
        <f>I604/E604</f>
        <v>1.1072587708000619</v>
      </c>
      <c r="O604" s="10">
        <f>N604*I604</f>
        <v>47596.625521611459</v>
      </c>
      <c r="P604" s="9">
        <f>M604/G604</f>
        <v>1.1125140291806959</v>
      </c>
      <c r="Q604" s="10">
        <f>P604*M604</f>
        <v>13233.354377104377</v>
      </c>
      <c r="R604" s="9">
        <f>G604/E604</f>
        <v>0.27541084951831435</v>
      </c>
      <c r="S604" s="9">
        <f>M604/I604</f>
        <v>0.2767180012096962</v>
      </c>
      <c r="T604" s="9">
        <f>Q604/O604</f>
        <v>0.27803135688885577</v>
      </c>
      <c r="U604" s="10">
        <f>Q604-G604</f>
        <v>2541.3543771043769</v>
      </c>
      <c r="V604" s="9">
        <f>Q604/G604</f>
        <v>1.2376874651238661</v>
      </c>
    </row>
    <row r="605" spans="1:22" ht="36" x14ac:dyDescent="0.25">
      <c r="A605" s="5" t="s">
        <v>309</v>
      </c>
      <c r="B605" s="5" t="s">
        <v>868</v>
      </c>
      <c r="C605" s="5" t="s">
        <v>869</v>
      </c>
      <c r="D605" s="3" t="s">
        <v>868</v>
      </c>
      <c r="E605" s="3">
        <v>2291</v>
      </c>
      <c r="F605" s="3">
        <v>1916</v>
      </c>
      <c r="G605" s="3">
        <v>375</v>
      </c>
      <c r="H605" s="3" t="s">
        <v>870</v>
      </c>
      <c r="I605" s="4">
        <v>2066</v>
      </c>
      <c r="J605" s="4">
        <v>1544</v>
      </c>
      <c r="K605" s="4">
        <v>152</v>
      </c>
      <c r="L605" s="4">
        <v>320</v>
      </c>
      <c r="M605" s="4">
        <v>41</v>
      </c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36" x14ac:dyDescent="0.25">
      <c r="A606" s="5" t="s">
        <v>309</v>
      </c>
      <c r="B606" s="5" t="s">
        <v>871</v>
      </c>
      <c r="C606" s="5" t="s">
        <v>869</v>
      </c>
      <c r="D606" s="3" t="s">
        <v>871</v>
      </c>
      <c r="E606" s="3">
        <v>859</v>
      </c>
      <c r="F606" s="3">
        <v>770</v>
      </c>
      <c r="G606" s="3">
        <v>89</v>
      </c>
      <c r="H606" s="3" t="s">
        <v>872</v>
      </c>
      <c r="I606" s="4">
        <v>1959</v>
      </c>
      <c r="J606" s="4">
        <v>1430</v>
      </c>
      <c r="K606" s="4">
        <v>83</v>
      </c>
      <c r="L606" s="4">
        <v>395</v>
      </c>
      <c r="M606" s="4">
        <v>22</v>
      </c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36" x14ac:dyDescent="0.25">
      <c r="A607" s="5" t="s">
        <v>309</v>
      </c>
      <c r="B607" s="5" t="s">
        <v>873</v>
      </c>
      <c r="C607" s="5" t="s">
        <v>869</v>
      </c>
      <c r="D607" s="3" t="s">
        <v>873</v>
      </c>
      <c r="E607" s="3">
        <v>1823</v>
      </c>
      <c r="F607" s="3">
        <v>1363</v>
      </c>
      <c r="G607" s="3">
        <v>460</v>
      </c>
      <c r="H607" s="3" t="s">
        <v>874</v>
      </c>
      <c r="I607" s="4">
        <v>2022</v>
      </c>
      <c r="J607" s="4">
        <v>1213</v>
      </c>
      <c r="K607" s="4">
        <v>302</v>
      </c>
      <c r="L607" s="4">
        <v>455</v>
      </c>
      <c r="M607" s="4">
        <v>19</v>
      </c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48.75" x14ac:dyDescent="0.25">
      <c r="A608" s="5" t="s">
        <v>309</v>
      </c>
      <c r="B608" s="5" t="s">
        <v>875</v>
      </c>
      <c r="C608" s="5" t="s">
        <v>869</v>
      </c>
      <c r="D608" s="3" t="s">
        <v>875</v>
      </c>
      <c r="E608" s="3">
        <v>2054</v>
      </c>
      <c r="F608" s="3">
        <v>1504</v>
      </c>
      <c r="G608" s="3">
        <v>550</v>
      </c>
      <c r="H608" s="3" t="s">
        <v>876</v>
      </c>
      <c r="I608" s="4">
        <v>2049</v>
      </c>
      <c r="J608" s="4">
        <v>1557</v>
      </c>
      <c r="K608" s="4">
        <v>164</v>
      </c>
      <c r="L608" s="4">
        <v>281</v>
      </c>
      <c r="M608" s="4">
        <v>13</v>
      </c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48.75" x14ac:dyDescent="0.25">
      <c r="A609" s="5" t="s">
        <v>309</v>
      </c>
      <c r="B609" s="5" t="s">
        <v>877</v>
      </c>
      <c r="C609" s="5" t="s">
        <v>869</v>
      </c>
      <c r="D609" s="3" t="s">
        <v>877</v>
      </c>
      <c r="E609" s="3">
        <v>2602</v>
      </c>
      <c r="F609" s="3">
        <v>2019</v>
      </c>
      <c r="G609" s="3">
        <v>583</v>
      </c>
      <c r="H609" s="3" t="s">
        <v>878</v>
      </c>
      <c r="I609" s="4">
        <v>1519</v>
      </c>
      <c r="J609" s="4">
        <v>634</v>
      </c>
      <c r="K609" s="4">
        <v>220</v>
      </c>
      <c r="L609" s="4">
        <v>638</v>
      </c>
      <c r="M609" s="4">
        <v>22</v>
      </c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36" x14ac:dyDescent="0.25">
      <c r="A610" s="5" t="s">
        <v>309</v>
      </c>
      <c r="B610" s="5" t="s">
        <v>879</v>
      </c>
      <c r="C610" s="5" t="s">
        <v>869</v>
      </c>
      <c r="D610" s="3" t="s">
        <v>879</v>
      </c>
      <c r="E610" s="3">
        <v>2637</v>
      </c>
      <c r="F610" s="3">
        <v>1764</v>
      </c>
      <c r="G610" s="3">
        <v>873</v>
      </c>
      <c r="H610" s="3" t="s">
        <v>880</v>
      </c>
      <c r="I610" s="4">
        <v>1856</v>
      </c>
      <c r="J610" s="4">
        <v>1179</v>
      </c>
      <c r="K610" s="4">
        <v>177</v>
      </c>
      <c r="L610" s="4">
        <v>469</v>
      </c>
      <c r="M610" s="4">
        <v>45</v>
      </c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36" x14ac:dyDescent="0.25">
      <c r="A611" s="5" t="s">
        <v>309</v>
      </c>
      <c r="B611" s="5" t="s">
        <v>881</v>
      </c>
      <c r="C611" s="5" t="s">
        <v>869</v>
      </c>
      <c r="D611" s="3" t="s">
        <v>881</v>
      </c>
      <c r="E611" s="3">
        <v>1873</v>
      </c>
      <c r="F611" s="3">
        <v>1247</v>
      </c>
      <c r="G611" s="3">
        <v>626</v>
      </c>
      <c r="H611" s="3" t="s">
        <v>882</v>
      </c>
      <c r="I611" s="4">
        <v>1925</v>
      </c>
      <c r="J611" s="4">
        <v>1245</v>
      </c>
      <c r="K611" s="4">
        <v>229</v>
      </c>
      <c r="L611" s="4">
        <v>396</v>
      </c>
      <c r="M611" s="4">
        <v>31</v>
      </c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36" x14ac:dyDescent="0.25">
      <c r="A612" s="5" t="s">
        <v>309</v>
      </c>
      <c r="B612" s="5" t="s">
        <v>872</v>
      </c>
      <c r="C612" s="5" t="s">
        <v>869</v>
      </c>
      <c r="D612" s="3" t="s">
        <v>872</v>
      </c>
      <c r="E612" s="3">
        <v>1771</v>
      </c>
      <c r="F612" s="3">
        <v>1334</v>
      </c>
      <c r="G612" s="3">
        <v>437</v>
      </c>
      <c r="H612" s="3" t="s">
        <v>883</v>
      </c>
      <c r="I612" s="4">
        <v>1512</v>
      </c>
      <c r="J612" s="4">
        <v>1172</v>
      </c>
      <c r="K612" s="4">
        <v>62</v>
      </c>
      <c r="L612" s="4">
        <v>238</v>
      </c>
      <c r="M612" s="4">
        <v>25</v>
      </c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36" x14ac:dyDescent="0.25">
      <c r="A613" s="5" t="s">
        <v>309</v>
      </c>
      <c r="B613" s="5" t="s">
        <v>874</v>
      </c>
      <c r="C613" s="5" t="s">
        <v>869</v>
      </c>
      <c r="D613" s="3" t="s">
        <v>874</v>
      </c>
      <c r="E613" s="3">
        <v>2611</v>
      </c>
      <c r="F613" s="3">
        <v>1905</v>
      </c>
      <c r="G613" s="3">
        <v>706</v>
      </c>
      <c r="H613" s="3" t="s">
        <v>884</v>
      </c>
      <c r="I613" s="4">
        <v>1614</v>
      </c>
      <c r="J613" s="4">
        <v>1032</v>
      </c>
      <c r="K613" s="4">
        <v>229</v>
      </c>
      <c r="L613" s="4">
        <v>326</v>
      </c>
      <c r="M613" s="4">
        <v>26</v>
      </c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36" x14ac:dyDescent="0.25">
      <c r="A614" s="5" t="s">
        <v>309</v>
      </c>
      <c r="B614" s="5" t="s">
        <v>885</v>
      </c>
      <c r="C614" s="5" t="s">
        <v>869</v>
      </c>
      <c r="D614" s="3" t="s">
        <v>885</v>
      </c>
      <c r="E614" s="3">
        <v>1825</v>
      </c>
      <c r="F614" s="3">
        <v>1193</v>
      </c>
      <c r="G614" s="3">
        <v>632</v>
      </c>
      <c r="H614" s="3" t="s">
        <v>886</v>
      </c>
      <c r="I614" s="4">
        <v>1758</v>
      </c>
      <c r="J614" s="4">
        <v>1277</v>
      </c>
      <c r="K614" s="4">
        <v>136</v>
      </c>
      <c r="L614" s="4">
        <v>292</v>
      </c>
      <c r="M614" s="4">
        <v>38</v>
      </c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36" x14ac:dyDescent="0.25">
      <c r="A615" s="5" t="s">
        <v>309</v>
      </c>
      <c r="B615" s="5" t="s">
        <v>887</v>
      </c>
      <c r="C615" s="5" t="s">
        <v>869</v>
      </c>
      <c r="D615" s="3" t="s">
        <v>887</v>
      </c>
      <c r="E615" s="3">
        <v>2760</v>
      </c>
      <c r="F615" s="3">
        <v>1949</v>
      </c>
      <c r="G615" s="3">
        <v>811</v>
      </c>
      <c r="H615" s="3" t="s">
        <v>888</v>
      </c>
      <c r="I615" s="4">
        <v>1688</v>
      </c>
      <c r="J615" s="4">
        <v>1211</v>
      </c>
      <c r="K615" s="4">
        <v>106</v>
      </c>
      <c r="L615" s="4">
        <v>330</v>
      </c>
      <c r="M615" s="4">
        <v>35</v>
      </c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36" x14ac:dyDescent="0.25">
      <c r="A616" s="5" t="s">
        <v>309</v>
      </c>
      <c r="B616" s="5" t="s">
        <v>889</v>
      </c>
      <c r="C616" s="5" t="s">
        <v>869</v>
      </c>
      <c r="D616" s="3" t="s">
        <v>890</v>
      </c>
      <c r="E616" s="3">
        <v>2526</v>
      </c>
      <c r="F616" s="3">
        <v>1795</v>
      </c>
      <c r="G616" s="3">
        <v>731</v>
      </c>
      <c r="H616" s="3" t="s">
        <v>891</v>
      </c>
      <c r="I616" s="4">
        <v>1601</v>
      </c>
      <c r="J616" s="4">
        <v>1148</v>
      </c>
      <c r="K616" s="4">
        <v>151</v>
      </c>
      <c r="L616" s="4">
        <v>255</v>
      </c>
      <c r="M616" s="4">
        <v>23</v>
      </c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36" x14ac:dyDescent="0.25">
      <c r="A617" s="5" t="s">
        <v>309</v>
      </c>
      <c r="B617" s="5" t="s">
        <v>892</v>
      </c>
      <c r="C617" s="5" t="s">
        <v>869</v>
      </c>
      <c r="D617" s="3"/>
      <c r="E617" s="1"/>
      <c r="F617" s="1"/>
      <c r="G617" s="1"/>
      <c r="H617" s="3" t="s">
        <v>893</v>
      </c>
      <c r="I617" s="4">
        <v>1594</v>
      </c>
      <c r="J617" s="4">
        <v>1107</v>
      </c>
      <c r="K617" s="4">
        <v>233</v>
      </c>
      <c r="L617" s="4">
        <v>172</v>
      </c>
      <c r="M617" s="4">
        <v>15</v>
      </c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36" x14ac:dyDescent="0.25">
      <c r="A618" s="5" t="s">
        <v>309</v>
      </c>
      <c r="B618" s="5" t="s">
        <v>894</v>
      </c>
      <c r="C618" s="5" t="s">
        <v>869</v>
      </c>
      <c r="D618" s="3" t="s">
        <v>894</v>
      </c>
      <c r="E618" s="3">
        <v>2743</v>
      </c>
      <c r="F618" s="3">
        <v>1982</v>
      </c>
      <c r="G618" s="3">
        <v>761</v>
      </c>
      <c r="H618" s="3" t="s">
        <v>895</v>
      </c>
      <c r="I618" s="4">
        <v>1964</v>
      </c>
      <c r="J618" s="4">
        <v>1539</v>
      </c>
      <c r="K618" s="4">
        <v>120</v>
      </c>
      <c r="L618" s="4">
        <v>247</v>
      </c>
      <c r="M618" s="4">
        <v>22</v>
      </c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36" x14ac:dyDescent="0.25">
      <c r="A619" s="5" t="s">
        <v>309</v>
      </c>
      <c r="B619" s="5" t="s">
        <v>896</v>
      </c>
      <c r="C619" s="5" t="s">
        <v>869</v>
      </c>
      <c r="D619" s="3" t="s">
        <v>896</v>
      </c>
      <c r="E619" s="3">
        <v>1873</v>
      </c>
      <c r="F619" s="3">
        <v>1331</v>
      </c>
      <c r="G619" s="3">
        <v>542</v>
      </c>
      <c r="H619" s="3" t="s">
        <v>897</v>
      </c>
      <c r="I619" s="4">
        <v>1955</v>
      </c>
      <c r="J619" s="4">
        <v>1471</v>
      </c>
      <c r="K619" s="4">
        <v>223</v>
      </c>
      <c r="L619" s="4">
        <v>223</v>
      </c>
      <c r="M619" s="4">
        <v>9</v>
      </c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36" x14ac:dyDescent="0.25">
      <c r="A620" s="2" t="s">
        <v>309</v>
      </c>
      <c r="B620" s="2" t="s">
        <v>898</v>
      </c>
      <c r="C620" s="5" t="s">
        <v>869</v>
      </c>
      <c r="D620" s="3" t="s">
        <v>898</v>
      </c>
      <c r="E620" s="3">
        <v>1782</v>
      </c>
      <c r="F620" s="3">
        <v>1393</v>
      </c>
      <c r="G620" s="3">
        <v>389</v>
      </c>
      <c r="H620" s="3" t="s">
        <v>899</v>
      </c>
      <c r="I620" s="4">
        <v>1927</v>
      </c>
      <c r="J620" s="4">
        <v>1136</v>
      </c>
      <c r="K620" s="4">
        <v>302</v>
      </c>
      <c r="L620" s="4">
        <v>450</v>
      </c>
      <c r="M620" s="4">
        <v>25</v>
      </c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36" x14ac:dyDescent="0.25">
      <c r="A621" s="5" t="s">
        <v>309</v>
      </c>
      <c r="B621" s="5" t="s">
        <v>900</v>
      </c>
      <c r="C621" s="5" t="s">
        <v>869</v>
      </c>
      <c r="D621" s="3" t="s">
        <v>900</v>
      </c>
      <c r="E621" s="3">
        <v>1682</v>
      </c>
      <c r="F621" s="3">
        <v>1346</v>
      </c>
      <c r="G621" s="3">
        <v>336</v>
      </c>
      <c r="H621" s="3" t="s">
        <v>901</v>
      </c>
      <c r="I621" s="4">
        <v>1782</v>
      </c>
      <c r="J621" s="4">
        <v>1205</v>
      </c>
      <c r="K621" s="4">
        <v>337</v>
      </c>
      <c r="L621" s="4">
        <v>195</v>
      </c>
      <c r="M621" s="4">
        <v>33</v>
      </c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36" x14ac:dyDescent="0.25">
      <c r="A622" s="5" t="s">
        <v>309</v>
      </c>
      <c r="B622" s="5" t="s">
        <v>902</v>
      </c>
      <c r="C622" s="5" t="s">
        <v>869</v>
      </c>
      <c r="D622" s="3" t="s">
        <v>902</v>
      </c>
      <c r="E622" s="3">
        <v>2975</v>
      </c>
      <c r="F622" s="3">
        <v>2269</v>
      </c>
      <c r="G622" s="3">
        <v>706</v>
      </c>
      <c r="H622" s="3" t="s">
        <v>894</v>
      </c>
      <c r="I622" s="4">
        <v>1935</v>
      </c>
      <c r="J622" s="4">
        <v>1181</v>
      </c>
      <c r="K622" s="4">
        <v>425</v>
      </c>
      <c r="L622" s="4">
        <v>286</v>
      </c>
      <c r="M622" s="4">
        <v>38</v>
      </c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36" x14ac:dyDescent="0.25">
      <c r="A623" s="5" t="s">
        <v>309</v>
      </c>
      <c r="B623" s="5" t="s">
        <v>903</v>
      </c>
      <c r="C623" s="5" t="s">
        <v>869</v>
      </c>
      <c r="D623" s="3" t="s">
        <v>903</v>
      </c>
      <c r="E623" s="3">
        <v>1837</v>
      </c>
      <c r="F623" s="3">
        <v>1400</v>
      </c>
      <c r="G623" s="3">
        <v>437</v>
      </c>
      <c r="H623" s="3" t="s">
        <v>896</v>
      </c>
      <c r="I623" s="4">
        <v>2057</v>
      </c>
      <c r="J623" s="4">
        <v>1371</v>
      </c>
      <c r="K623" s="4">
        <v>244</v>
      </c>
      <c r="L623" s="4">
        <v>377</v>
      </c>
      <c r="M623" s="4">
        <v>19</v>
      </c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5"/>
      <c r="B624" s="5"/>
      <c r="C624" s="5"/>
      <c r="D624" s="3"/>
      <c r="E624" s="3"/>
      <c r="F624" s="3"/>
      <c r="G624" s="3"/>
      <c r="H624" s="3" t="s">
        <v>904</v>
      </c>
      <c r="I624" s="4">
        <v>1848</v>
      </c>
      <c r="J624" s="4">
        <v>1198</v>
      </c>
      <c r="K624" s="4">
        <v>283</v>
      </c>
      <c r="L624" s="4">
        <v>311</v>
      </c>
      <c r="M624" s="4">
        <v>24</v>
      </c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5"/>
      <c r="B625" s="5"/>
      <c r="C625" s="5"/>
      <c r="D625" s="3"/>
      <c r="E625" s="3"/>
      <c r="F625" s="3"/>
      <c r="G625" s="3"/>
      <c r="H625" s="3" t="s">
        <v>898</v>
      </c>
      <c r="I625" s="4">
        <v>1816</v>
      </c>
      <c r="J625" s="4">
        <v>1360</v>
      </c>
      <c r="K625" s="4">
        <v>96</v>
      </c>
      <c r="L625" s="4">
        <v>321</v>
      </c>
      <c r="M625" s="4">
        <v>61</v>
      </c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5"/>
      <c r="B626" s="5"/>
      <c r="C626" s="5"/>
      <c r="D626" s="3"/>
      <c r="E626" s="3"/>
      <c r="F626" s="3"/>
      <c r="G626" s="3"/>
      <c r="H626" s="3" t="s">
        <v>905</v>
      </c>
      <c r="I626" s="4">
        <v>1611</v>
      </c>
      <c r="J626" s="4">
        <v>1320</v>
      </c>
      <c r="K626" s="4">
        <v>60</v>
      </c>
      <c r="L626" s="4">
        <v>203</v>
      </c>
      <c r="M626" s="4">
        <v>16</v>
      </c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24.75" x14ac:dyDescent="0.25">
      <c r="A627" s="5"/>
      <c r="B627" s="5"/>
      <c r="C627" s="5"/>
      <c r="D627" s="3"/>
      <c r="E627" s="3"/>
      <c r="F627" s="3"/>
      <c r="G627" s="3"/>
      <c r="H627" s="3" t="s">
        <v>902</v>
      </c>
      <c r="I627" s="4">
        <v>1905</v>
      </c>
      <c r="J627" s="4">
        <v>1357</v>
      </c>
      <c r="K627" s="4">
        <v>207</v>
      </c>
      <c r="L627" s="4">
        <v>303</v>
      </c>
      <c r="M627" s="4">
        <v>13</v>
      </c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24.75" x14ac:dyDescent="0.25">
      <c r="A628" s="5"/>
      <c r="B628" s="5"/>
      <c r="C628" s="5"/>
      <c r="D628" s="3"/>
      <c r="E628" s="3"/>
      <c r="F628" s="3"/>
      <c r="G628" s="3"/>
      <c r="H628" s="3" t="s">
        <v>906</v>
      </c>
      <c r="I628" s="4">
        <v>1677</v>
      </c>
      <c r="J628" s="4">
        <v>1187</v>
      </c>
      <c r="K628" s="4">
        <v>92</v>
      </c>
      <c r="L628" s="4">
        <v>346</v>
      </c>
      <c r="M628" s="4">
        <v>7</v>
      </c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24.75" x14ac:dyDescent="0.25">
      <c r="A629" s="5"/>
      <c r="B629" s="5"/>
      <c r="C629" s="5"/>
      <c r="D629" s="3"/>
      <c r="E629" s="3"/>
      <c r="F629" s="3"/>
      <c r="G629" s="3"/>
      <c r="H629" s="3" t="s">
        <v>907</v>
      </c>
      <c r="I629" s="4">
        <v>2070</v>
      </c>
      <c r="J629" s="4">
        <v>1645</v>
      </c>
      <c r="K629" s="4">
        <v>76</v>
      </c>
      <c r="L629" s="4">
        <v>323</v>
      </c>
      <c r="M629" s="4">
        <v>61</v>
      </c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36" x14ac:dyDescent="0.25">
      <c r="A630" s="5"/>
      <c r="B630" s="5"/>
      <c r="C630" s="5" t="s">
        <v>869</v>
      </c>
      <c r="D630" s="3"/>
      <c r="E630" s="3">
        <f>SUM(E605:E629)</f>
        <v>38524</v>
      </c>
      <c r="F630" s="3"/>
      <c r="G630" s="3">
        <f>SUM(G605:G629)</f>
        <v>10044</v>
      </c>
      <c r="H630" s="3"/>
      <c r="I630" s="3">
        <f>SUM(I605:I629)</f>
        <v>45710</v>
      </c>
      <c r="J630" s="4"/>
      <c r="K630" s="3">
        <f t="shared" ref="K630:L630" si="19">SUM(K605:K629)</f>
        <v>4709</v>
      </c>
      <c r="L630" s="3">
        <f t="shared" si="19"/>
        <v>8152</v>
      </c>
      <c r="M630" s="8">
        <f>K630+L630</f>
        <v>12861</v>
      </c>
      <c r="N630" s="9">
        <f>I630/E630</f>
        <v>1.1865330702938428</v>
      </c>
      <c r="O630" s="10">
        <f>N630*I630</f>
        <v>54236.426643131555</v>
      </c>
      <c r="P630" s="9">
        <f>M630/G630</f>
        <v>1.2804659498207884</v>
      </c>
      <c r="Q630" s="10">
        <f>P630*M630</f>
        <v>16468.072580645159</v>
      </c>
      <c r="R630" s="9">
        <f>G630/E630</f>
        <v>0.26072058976222612</v>
      </c>
      <c r="S630" s="9">
        <f>M630/I630</f>
        <v>0.28136075257055349</v>
      </c>
      <c r="T630" s="9">
        <f>Q630/O630</f>
        <v>0.30363491107190521</v>
      </c>
      <c r="U630" s="10">
        <f>Q630-G630</f>
        <v>6424.0725806451592</v>
      </c>
      <c r="V630" s="9">
        <f>Q630/G630</f>
        <v>1.639593048650454</v>
      </c>
    </row>
    <row r="631" spans="1:22" ht="36.75" x14ac:dyDescent="0.25">
      <c r="A631" s="5" t="s">
        <v>94</v>
      </c>
      <c r="B631" s="5" t="s">
        <v>908</v>
      </c>
      <c r="C631" s="5" t="s">
        <v>909</v>
      </c>
      <c r="D631" s="3" t="s">
        <v>908</v>
      </c>
      <c r="E631" s="3">
        <v>2367</v>
      </c>
      <c r="F631" s="3">
        <v>1987</v>
      </c>
      <c r="G631" s="3">
        <v>380</v>
      </c>
      <c r="H631" s="3" t="s">
        <v>910</v>
      </c>
      <c r="I631" s="4">
        <v>2016</v>
      </c>
      <c r="J631" s="4">
        <v>1626</v>
      </c>
      <c r="K631" s="4">
        <v>105</v>
      </c>
      <c r="L631" s="4">
        <v>244</v>
      </c>
      <c r="M631" s="4">
        <v>21</v>
      </c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48.75" x14ac:dyDescent="0.25">
      <c r="A632" s="5" t="s">
        <v>94</v>
      </c>
      <c r="B632" s="5" t="s">
        <v>911</v>
      </c>
      <c r="C632" s="5" t="s">
        <v>909</v>
      </c>
      <c r="D632" s="3" t="s">
        <v>911</v>
      </c>
      <c r="E632" s="3">
        <v>863</v>
      </c>
      <c r="F632" s="3">
        <v>638</v>
      </c>
      <c r="G632" s="3">
        <v>225</v>
      </c>
      <c r="H632" s="3" t="s">
        <v>912</v>
      </c>
      <c r="I632" s="4">
        <v>1890</v>
      </c>
      <c r="J632" s="4">
        <v>1200</v>
      </c>
      <c r="K632" s="4">
        <v>357</v>
      </c>
      <c r="L632" s="4">
        <v>301</v>
      </c>
      <c r="M632" s="4">
        <v>30</v>
      </c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24.75" x14ac:dyDescent="0.25">
      <c r="A633" s="5" t="s">
        <v>94</v>
      </c>
      <c r="B633" s="5" t="s">
        <v>913</v>
      </c>
      <c r="C633" s="5" t="s">
        <v>909</v>
      </c>
      <c r="D633" s="3" t="s">
        <v>913</v>
      </c>
      <c r="E633" s="3">
        <v>2421</v>
      </c>
      <c r="F633" s="3">
        <v>2026</v>
      </c>
      <c r="G633" s="3">
        <v>395</v>
      </c>
      <c r="H633" s="3" t="s">
        <v>914</v>
      </c>
      <c r="I633" s="4">
        <v>2025</v>
      </c>
      <c r="J633" s="4">
        <v>1152</v>
      </c>
      <c r="K633" s="4">
        <v>397</v>
      </c>
      <c r="L633" s="4">
        <v>434</v>
      </c>
      <c r="M633" s="4">
        <v>19</v>
      </c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24.75" x14ac:dyDescent="0.25">
      <c r="A634" s="5" t="s">
        <v>94</v>
      </c>
      <c r="B634" s="5" t="s">
        <v>915</v>
      </c>
      <c r="C634" s="5" t="s">
        <v>909</v>
      </c>
      <c r="D634" s="3" t="s">
        <v>915</v>
      </c>
      <c r="E634" s="3">
        <v>1833</v>
      </c>
      <c r="F634" s="3">
        <v>948</v>
      </c>
      <c r="G634" s="3">
        <v>885</v>
      </c>
      <c r="H634" s="3" t="s">
        <v>913</v>
      </c>
      <c r="I634" s="4">
        <v>2310</v>
      </c>
      <c r="J634" s="4">
        <v>1656</v>
      </c>
      <c r="K634" s="4">
        <v>101</v>
      </c>
      <c r="L634" s="4">
        <v>514</v>
      </c>
      <c r="M634" s="4">
        <v>23</v>
      </c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36.75" x14ac:dyDescent="0.25">
      <c r="A635" s="5" t="s">
        <v>94</v>
      </c>
      <c r="B635" s="5" t="s">
        <v>916</v>
      </c>
      <c r="C635" s="5" t="s">
        <v>909</v>
      </c>
      <c r="D635" s="3" t="s">
        <v>916</v>
      </c>
      <c r="E635" s="3">
        <v>938</v>
      </c>
      <c r="F635" s="3">
        <v>665</v>
      </c>
      <c r="G635" s="3">
        <v>273</v>
      </c>
      <c r="H635" s="3" t="s">
        <v>917</v>
      </c>
      <c r="I635" s="4">
        <v>1741</v>
      </c>
      <c r="J635" s="4">
        <v>1374</v>
      </c>
      <c r="K635" s="4">
        <v>54</v>
      </c>
      <c r="L635" s="4">
        <v>282</v>
      </c>
      <c r="M635" s="4">
        <v>6</v>
      </c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5" t="s">
        <v>94</v>
      </c>
      <c r="B636" s="5" t="s">
        <v>918</v>
      </c>
      <c r="C636" s="5" t="s">
        <v>909</v>
      </c>
      <c r="D636" s="3" t="s">
        <v>918</v>
      </c>
      <c r="E636" s="3">
        <v>886</v>
      </c>
      <c r="F636" s="3">
        <v>679</v>
      </c>
      <c r="G636" s="3">
        <v>207</v>
      </c>
      <c r="H636" s="3" t="s">
        <v>919</v>
      </c>
      <c r="I636" s="4">
        <v>1770</v>
      </c>
      <c r="J636" s="4">
        <v>1405</v>
      </c>
      <c r="K636" s="4">
        <v>55</v>
      </c>
      <c r="L636" s="4">
        <v>271</v>
      </c>
      <c r="M636" s="4">
        <v>35</v>
      </c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36.75" x14ac:dyDescent="0.25">
      <c r="A637" s="5" t="s">
        <v>94</v>
      </c>
      <c r="B637" s="5" t="s">
        <v>920</v>
      </c>
      <c r="C637" s="5" t="s">
        <v>909</v>
      </c>
      <c r="D637" s="3" t="s">
        <v>920</v>
      </c>
      <c r="E637" s="3">
        <v>1731</v>
      </c>
      <c r="F637" s="3">
        <v>1235</v>
      </c>
      <c r="G637" s="3">
        <v>496</v>
      </c>
      <c r="H637" s="3" t="s">
        <v>921</v>
      </c>
      <c r="I637" s="4">
        <v>2007</v>
      </c>
      <c r="J637" s="4">
        <v>1407</v>
      </c>
      <c r="K637" s="4">
        <v>230</v>
      </c>
      <c r="L637" s="4">
        <v>299</v>
      </c>
      <c r="M637" s="4">
        <v>20</v>
      </c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5" t="s">
        <v>94</v>
      </c>
      <c r="B638" s="5" t="s">
        <v>922</v>
      </c>
      <c r="C638" s="5" t="s">
        <v>909</v>
      </c>
      <c r="D638" s="3" t="s">
        <v>922</v>
      </c>
      <c r="E638" s="3">
        <v>909</v>
      </c>
      <c r="F638" s="3">
        <v>641</v>
      </c>
      <c r="G638" s="3">
        <v>268</v>
      </c>
      <c r="H638" s="3" t="s">
        <v>918</v>
      </c>
      <c r="I638" s="4">
        <v>1944</v>
      </c>
      <c r="J638" s="4">
        <v>1438</v>
      </c>
      <c r="K638" s="4">
        <v>222</v>
      </c>
      <c r="L638" s="4">
        <v>241</v>
      </c>
      <c r="M638" s="4">
        <v>16</v>
      </c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48.75" x14ac:dyDescent="0.25">
      <c r="A639" s="11" t="s">
        <v>116</v>
      </c>
      <c r="B639" s="5" t="s">
        <v>923</v>
      </c>
      <c r="C639" s="5" t="s">
        <v>909</v>
      </c>
      <c r="D639" s="3" t="s">
        <v>923</v>
      </c>
      <c r="E639" s="3">
        <v>817</v>
      </c>
      <c r="F639" s="3">
        <v>638</v>
      </c>
      <c r="G639" s="3">
        <v>179</v>
      </c>
      <c r="H639" s="3" t="s">
        <v>924</v>
      </c>
      <c r="I639" s="4">
        <v>2113</v>
      </c>
      <c r="J639" s="4">
        <v>1475</v>
      </c>
      <c r="K639" s="4">
        <v>237</v>
      </c>
      <c r="L639" s="4">
        <v>341</v>
      </c>
      <c r="M639" s="4">
        <v>25</v>
      </c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36.75" x14ac:dyDescent="0.25">
      <c r="A640" s="11" t="s">
        <v>116</v>
      </c>
      <c r="B640" s="5" t="s">
        <v>912</v>
      </c>
      <c r="C640" s="5" t="s">
        <v>909</v>
      </c>
      <c r="D640" s="3" t="s">
        <v>912</v>
      </c>
      <c r="E640" s="3">
        <v>1575</v>
      </c>
      <c r="F640" s="3">
        <v>1121</v>
      </c>
      <c r="G640" s="3">
        <v>454</v>
      </c>
      <c r="H640" s="3" t="s">
        <v>925</v>
      </c>
      <c r="I640" s="4">
        <v>2293</v>
      </c>
      <c r="J640" s="4">
        <v>1015</v>
      </c>
      <c r="K640" s="4">
        <v>664</v>
      </c>
      <c r="L640" s="4">
        <v>562</v>
      </c>
      <c r="M640" s="4">
        <v>14</v>
      </c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36.75" x14ac:dyDescent="0.25">
      <c r="A641" s="5" t="s">
        <v>116</v>
      </c>
      <c r="B641" s="5" t="s">
        <v>917</v>
      </c>
      <c r="C641" s="5" t="s">
        <v>909</v>
      </c>
      <c r="D641" s="3" t="s">
        <v>917</v>
      </c>
      <c r="E641" s="3">
        <v>1544</v>
      </c>
      <c r="F641" s="3">
        <v>1293</v>
      </c>
      <c r="G641" s="3">
        <v>251</v>
      </c>
      <c r="H641" s="3" t="s">
        <v>926</v>
      </c>
      <c r="I641" s="4">
        <v>2172</v>
      </c>
      <c r="J641" s="4">
        <v>1173</v>
      </c>
      <c r="K641" s="4">
        <v>421</v>
      </c>
      <c r="L641" s="4">
        <v>531</v>
      </c>
      <c r="M641" s="4">
        <v>15</v>
      </c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48.75" x14ac:dyDescent="0.25">
      <c r="A642" s="5" t="s">
        <v>116</v>
      </c>
      <c r="B642" s="5" t="s">
        <v>927</v>
      </c>
      <c r="C642" s="5" t="s">
        <v>909</v>
      </c>
      <c r="D642" s="3" t="s">
        <v>927</v>
      </c>
      <c r="E642" s="3">
        <v>1541</v>
      </c>
      <c r="F642" s="3">
        <v>1223</v>
      </c>
      <c r="G642" s="3">
        <v>318</v>
      </c>
      <c r="H642" s="3" t="s">
        <v>928</v>
      </c>
      <c r="I642" s="4">
        <v>1609</v>
      </c>
      <c r="J642" s="4">
        <v>1061</v>
      </c>
      <c r="K642" s="4">
        <v>262</v>
      </c>
      <c r="L642" s="4">
        <v>245</v>
      </c>
      <c r="M642" s="4">
        <v>58</v>
      </c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48.75" x14ac:dyDescent="0.25">
      <c r="A643" s="5" t="s">
        <v>116</v>
      </c>
      <c r="B643" s="5" t="s">
        <v>929</v>
      </c>
      <c r="C643" s="5" t="s">
        <v>909</v>
      </c>
      <c r="D643" s="3" t="s">
        <v>929</v>
      </c>
      <c r="E643" s="3">
        <v>687</v>
      </c>
      <c r="F643" s="3">
        <v>431</v>
      </c>
      <c r="G643" s="3">
        <v>256</v>
      </c>
      <c r="H643" s="3" t="s">
        <v>930</v>
      </c>
      <c r="I643" s="4">
        <v>1797</v>
      </c>
      <c r="J643" s="4">
        <v>1227</v>
      </c>
      <c r="K643" s="4">
        <v>279</v>
      </c>
      <c r="L643" s="4">
        <v>260</v>
      </c>
      <c r="M643" s="4">
        <v>28</v>
      </c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48.75" x14ac:dyDescent="0.25">
      <c r="A644" s="5" t="s">
        <v>116</v>
      </c>
      <c r="B644" s="5" t="s">
        <v>931</v>
      </c>
      <c r="C644" s="5" t="s">
        <v>909</v>
      </c>
      <c r="D644" s="3" t="s">
        <v>931</v>
      </c>
      <c r="E644" s="3">
        <v>898</v>
      </c>
      <c r="F644" s="3">
        <v>538</v>
      </c>
      <c r="G644" s="3">
        <v>360</v>
      </c>
      <c r="H644" s="3" t="s">
        <v>932</v>
      </c>
      <c r="I644" s="4">
        <v>1972</v>
      </c>
      <c r="J644" s="4">
        <v>1272</v>
      </c>
      <c r="K644" s="4">
        <v>273</v>
      </c>
      <c r="L644" s="4">
        <v>342</v>
      </c>
      <c r="M644" s="4">
        <v>49</v>
      </c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48.75" x14ac:dyDescent="0.25">
      <c r="A645" s="5" t="s">
        <v>116</v>
      </c>
      <c r="B645" s="5" t="s">
        <v>933</v>
      </c>
      <c r="C645" s="5" t="s">
        <v>909</v>
      </c>
      <c r="D645" s="3" t="s">
        <v>933</v>
      </c>
      <c r="E645" s="3">
        <v>2111</v>
      </c>
      <c r="F645" s="3">
        <v>1568</v>
      </c>
      <c r="G645" s="3">
        <v>543</v>
      </c>
      <c r="H645" s="3" t="s">
        <v>934</v>
      </c>
      <c r="I645" s="4">
        <v>1836</v>
      </c>
      <c r="J645" s="4">
        <v>1441</v>
      </c>
      <c r="K645" s="4">
        <v>143</v>
      </c>
      <c r="L645" s="4">
        <v>204</v>
      </c>
      <c r="M645" s="4">
        <v>22</v>
      </c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24.75" x14ac:dyDescent="0.25">
      <c r="A646" s="5" t="s">
        <v>116</v>
      </c>
      <c r="B646" s="5" t="s">
        <v>925</v>
      </c>
      <c r="C646" s="5" t="s">
        <v>909</v>
      </c>
      <c r="D646" s="3" t="s">
        <v>925</v>
      </c>
      <c r="E646" s="3">
        <v>1807</v>
      </c>
      <c r="F646" s="3">
        <v>983</v>
      </c>
      <c r="G646" s="3">
        <v>824</v>
      </c>
      <c r="H646" s="3" t="s">
        <v>935</v>
      </c>
      <c r="I646" s="4">
        <v>1890</v>
      </c>
      <c r="J646" s="4">
        <v>1164</v>
      </c>
      <c r="K646" s="4">
        <v>365</v>
      </c>
      <c r="L646" s="4">
        <v>291</v>
      </c>
      <c r="M646" s="4">
        <v>26</v>
      </c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24.75" x14ac:dyDescent="0.25">
      <c r="A647" s="5" t="s">
        <v>116</v>
      </c>
      <c r="B647" s="5" t="s">
        <v>926</v>
      </c>
      <c r="C647" s="5" t="s">
        <v>909</v>
      </c>
      <c r="D647" s="3" t="s">
        <v>926</v>
      </c>
      <c r="E647" s="3">
        <v>2759</v>
      </c>
      <c r="F647" s="3">
        <v>1460</v>
      </c>
      <c r="G647" s="3">
        <v>1299</v>
      </c>
      <c r="H647" s="3" t="s">
        <v>936</v>
      </c>
      <c r="I647" s="4">
        <v>1709</v>
      </c>
      <c r="J647" s="4">
        <v>1166</v>
      </c>
      <c r="K647" s="4">
        <v>210</v>
      </c>
      <c r="L647" s="4">
        <v>296</v>
      </c>
      <c r="M647" s="4">
        <v>74</v>
      </c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36.75" x14ac:dyDescent="0.25">
      <c r="A648" s="5" t="s">
        <v>116</v>
      </c>
      <c r="B648" s="5" t="s">
        <v>928</v>
      </c>
      <c r="C648" s="5" t="s">
        <v>909</v>
      </c>
      <c r="D648" s="3" t="s">
        <v>928</v>
      </c>
      <c r="E648" s="3">
        <v>1573</v>
      </c>
      <c r="F648" s="3">
        <v>1004</v>
      </c>
      <c r="G648" s="3">
        <v>569</v>
      </c>
      <c r="H648" s="3" t="s">
        <v>937</v>
      </c>
      <c r="I648" s="4">
        <v>2201</v>
      </c>
      <c r="J648" s="4">
        <v>1582</v>
      </c>
      <c r="K648" s="4">
        <v>222</v>
      </c>
      <c r="L648" s="4">
        <v>347</v>
      </c>
      <c r="M648" s="4">
        <v>76</v>
      </c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24.75" x14ac:dyDescent="0.25">
      <c r="A649" s="5" t="s">
        <v>116</v>
      </c>
      <c r="B649" s="5" t="s">
        <v>938</v>
      </c>
      <c r="C649" s="5" t="s">
        <v>909</v>
      </c>
      <c r="D649" s="3" t="s">
        <v>938</v>
      </c>
      <c r="E649" s="3">
        <v>2269</v>
      </c>
      <c r="F649" s="3">
        <v>1645</v>
      </c>
      <c r="G649" s="3">
        <v>624</v>
      </c>
      <c r="H649" s="3" t="s">
        <v>114</v>
      </c>
      <c r="I649" s="4">
        <v>1970</v>
      </c>
      <c r="J649" s="4">
        <v>1617</v>
      </c>
      <c r="K649" s="4">
        <v>48</v>
      </c>
      <c r="L649" s="4">
        <v>255</v>
      </c>
      <c r="M649" s="4">
        <v>14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5" t="s">
        <v>116</v>
      </c>
      <c r="B650" s="5" t="s">
        <v>932</v>
      </c>
      <c r="C650" s="5" t="s">
        <v>909</v>
      </c>
      <c r="D650" s="3" t="s">
        <v>932</v>
      </c>
      <c r="E650" s="3">
        <v>1477</v>
      </c>
      <c r="F650" s="3">
        <v>1051</v>
      </c>
      <c r="G650" s="3">
        <v>426</v>
      </c>
      <c r="H650" s="3"/>
      <c r="I650" s="4"/>
      <c r="J650" s="4"/>
      <c r="K650" s="4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36.75" x14ac:dyDescent="0.25">
      <c r="A651" s="5" t="s">
        <v>116</v>
      </c>
      <c r="B651" s="5" t="s">
        <v>939</v>
      </c>
      <c r="C651" s="5" t="s">
        <v>909</v>
      </c>
      <c r="D651" s="3" t="s">
        <v>939</v>
      </c>
      <c r="E651" s="3">
        <v>895</v>
      </c>
      <c r="F651" s="3">
        <v>664</v>
      </c>
      <c r="G651" s="3">
        <v>231</v>
      </c>
      <c r="H651" s="3"/>
      <c r="I651" s="4"/>
      <c r="J651" s="4"/>
      <c r="K651" s="4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24.75" x14ac:dyDescent="0.25">
      <c r="A652" s="5" t="s">
        <v>116</v>
      </c>
      <c r="B652" s="5" t="s">
        <v>940</v>
      </c>
      <c r="C652" s="5" t="s">
        <v>909</v>
      </c>
      <c r="D652" s="3" t="s">
        <v>935</v>
      </c>
      <c r="E652" s="3">
        <v>1673</v>
      </c>
      <c r="F652" s="3">
        <v>1094</v>
      </c>
      <c r="G652" s="3">
        <v>579</v>
      </c>
      <c r="H652" s="3"/>
      <c r="I652" s="4"/>
      <c r="J652" s="4"/>
      <c r="K652" s="4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24.75" x14ac:dyDescent="0.25">
      <c r="A653" s="5" t="s">
        <v>116</v>
      </c>
      <c r="B653" s="5" t="s">
        <v>941</v>
      </c>
      <c r="C653" s="5" t="s">
        <v>909</v>
      </c>
      <c r="D653" s="3" t="s">
        <v>936</v>
      </c>
      <c r="E653" s="3">
        <v>1691</v>
      </c>
      <c r="F653" s="3">
        <v>1196</v>
      </c>
      <c r="G653" s="3">
        <v>495</v>
      </c>
      <c r="H653" s="3"/>
      <c r="I653" s="4"/>
      <c r="J653" s="4"/>
      <c r="K653" s="4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24" x14ac:dyDescent="0.25">
      <c r="A654" s="5" t="s">
        <v>942</v>
      </c>
      <c r="B654" s="5" t="s">
        <v>943</v>
      </c>
      <c r="C654" s="5" t="s">
        <v>909</v>
      </c>
      <c r="D654" s="3" t="s">
        <v>943</v>
      </c>
      <c r="E654" s="3" t="s">
        <v>944</v>
      </c>
      <c r="F654" s="3"/>
      <c r="G654" s="3"/>
      <c r="H654" s="3" t="s">
        <v>943</v>
      </c>
      <c r="I654" s="4" t="s">
        <v>944</v>
      </c>
      <c r="J654" s="4" t="s">
        <v>944</v>
      </c>
      <c r="K654" s="4" t="s">
        <v>944</v>
      </c>
      <c r="L654" s="4" t="s">
        <v>944</v>
      </c>
      <c r="M654" s="4">
        <v>95</v>
      </c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24" x14ac:dyDescent="0.25">
      <c r="A655" s="5" t="s">
        <v>942</v>
      </c>
      <c r="B655" s="5" t="s">
        <v>945</v>
      </c>
      <c r="C655" s="5" t="s">
        <v>909</v>
      </c>
      <c r="D655" s="3" t="s">
        <v>946</v>
      </c>
      <c r="E655" s="3">
        <v>60</v>
      </c>
      <c r="F655" s="3">
        <v>13</v>
      </c>
      <c r="G655" s="3">
        <v>47</v>
      </c>
      <c r="H655" s="3" t="s">
        <v>946</v>
      </c>
      <c r="I655" s="4">
        <v>68</v>
      </c>
      <c r="J655" s="4">
        <v>18</v>
      </c>
      <c r="K655" s="4">
        <v>5</v>
      </c>
      <c r="L655" s="4">
        <v>34</v>
      </c>
      <c r="M655" s="4">
        <v>92</v>
      </c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24.75" x14ac:dyDescent="0.25">
      <c r="A656" s="5" t="s">
        <v>942</v>
      </c>
      <c r="B656" s="5" t="s">
        <v>864</v>
      </c>
      <c r="C656" s="5" t="s">
        <v>909</v>
      </c>
      <c r="D656" s="3" t="s">
        <v>865</v>
      </c>
      <c r="E656" s="3">
        <v>42</v>
      </c>
      <c r="F656" s="3">
        <v>16</v>
      </c>
      <c r="G656" s="3">
        <v>26</v>
      </c>
      <c r="H656" s="3" t="s">
        <v>865</v>
      </c>
      <c r="I656" s="4">
        <v>54</v>
      </c>
      <c r="J656" s="4">
        <v>19</v>
      </c>
      <c r="K656" s="4">
        <v>5</v>
      </c>
      <c r="L656" s="4">
        <v>28</v>
      </c>
      <c r="M656" s="4">
        <v>43</v>
      </c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24" x14ac:dyDescent="0.25">
      <c r="A657" s="5" t="s">
        <v>942</v>
      </c>
      <c r="B657" s="5" t="s">
        <v>947</v>
      </c>
      <c r="C657" s="5" t="s">
        <v>909</v>
      </c>
      <c r="D657" s="3" t="s">
        <v>948</v>
      </c>
      <c r="E657" s="3">
        <v>709</v>
      </c>
      <c r="F657" s="3">
        <v>321</v>
      </c>
      <c r="G657" s="3">
        <v>388</v>
      </c>
      <c r="H657" s="3" t="s">
        <v>948</v>
      </c>
      <c r="I657" s="4">
        <v>772</v>
      </c>
      <c r="J657" s="4">
        <v>373</v>
      </c>
      <c r="K657" s="4">
        <v>166</v>
      </c>
      <c r="L657" s="4">
        <v>196</v>
      </c>
      <c r="M657" s="4">
        <v>259</v>
      </c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24" x14ac:dyDescent="0.25">
      <c r="A658" s="5" t="s">
        <v>942</v>
      </c>
      <c r="B658" s="5" t="s">
        <v>949</v>
      </c>
      <c r="C658" s="5" t="s">
        <v>909</v>
      </c>
      <c r="D658" s="3" t="s">
        <v>949</v>
      </c>
      <c r="E658" s="3">
        <v>64</v>
      </c>
      <c r="F658" s="3">
        <v>3</v>
      </c>
      <c r="G658" s="3">
        <v>61</v>
      </c>
      <c r="H658" s="3" t="s">
        <v>949</v>
      </c>
      <c r="I658" s="4">
        <v>95</v>
      </c>
      <c r="J658" s="4">
        <v>2</v>
      </c>
      <c r="K658" s="4">
        <v>3</v>
      </c>
      <c r="L658" s="4">
        <v>36</v>
      </c>
      <c r="M658" s="4">
        <v>154</v>
      </c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5"/>
      <c r="B659" s="5"/>
      <c r="C659" s="5" t="s">
        <v>909</v>
      </c>
      <c r="D659" s="3"/>
      <c r="E659" s="3">
        <f>SUM(E631:E658)</f>
        <v>36140</v>
      </c>
      <c r="F659" s="3"/>
      <c r="G659" s="3">
        <f>SUM(G631:G658)</f>
        <v>11059</v>
      </c>
      <c r="H659" s="3"/>
      <c r="I659" s="3">
        <f>SUM(I631:I658)</f>
        <v>38254</v>
      </c>
      <c r="J659" s="4"/>
      <c r="K659" s="3">
        <f>SUM(K631:K658)</f>
        <v>4824</v>
      </c>
      <c r="L659" s="3">
        <f>SUM(L631:L658)</f>
        <v>6554</v>
      </c>
      <c r="M659" s="8">
        <f>K659+L659</f>
        <v>11378</v>
      </c>
      <c r="N659" s="9">
        <f>I659/E659</f>
        <v>1.0584947426674045</v>
      </c>
      <c r="O659" s="10">
        <f>N659*I659</f>
        <v>40491.657885998895</v>
      </c>
      <c r="P659" s="9">
        <f>M659/G659</f>
        <v>1.0288452843837599</v>
      </c>
      <c r="Q659" s="10">
        <f>P659*M659</f>
        <v>11706.20164571842</v>
      </c>
      <c r="R659" s="9">
        <f>G659/E659</f>
        <v>0.30600442722744881</v>
      </c>
      <c r="S659" s="9">
        <f>M659/I659</f>
        <v>0.29743294818842475</v>
      </c>
      <c r="T659" s="9">
        <f>Q659/O659</f>
        <v>0.28910156454142527</v>
      </c>
      <c r="U659" s="10">
        <f>Q659-G659</f>
        <v>647.20164571841997</v>
      </c>
      <c r="V659" s="9">
        <f>Q659/G659</f>
        <v>1.0585226191986996</v>
      </c>
    </row>
    <row r="660" spans="1:22" ht="24.75" x14ac:dyDescent="0.25">
      <c r="A660" s="5" t="s">
        <v>689</v>
      </c>
      <c r="B660" s="5" t="s">
        <v>950</v>
      </c>
      <c r="C660" s="5" t="s">
        <v>951</v>
      </c>
      <c r="D660" s="3" t="s">
        <v>950</v>
      </c>
      <c r="E660" s="3">
        <v>2189</v>
      </c>
      <c r="F660" s="3">
        <v>1816</v>
      </c>
      <c r="G660" s="3">
        <v>373</v>
      </c>
      <c r="H660" s="3" t="s">
        <v>950</v>
      </c>
      <c r="I660" s="4">
        <v>2197</v>
      </c>
      <c r="J660" s="4">
        <v>1664</v>
      </c>
      <c r="K660" s="4">
        <v>160</v>
      </c>
      <c r="L660" s="4">
        <v>334</v>
      </c>
      <c r="M660" s="4">
        <v>34</v>
      </c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24" x14ac:dyDescent="0.25">
      <c r="A661" s="5" t="s">
        <v>689</v>
      </c>
      <c r="B661" s="5" t="s">
        <v>952</v>
      </c>
      <c r="C661" s="5" t="s">
        <v>951</v>
      </c>
      <c r="D661" s="3" t="s">
        <v>952</v>
      </c>
      <c r="E661" s="3">
        <v>1041</v>
      </c>
      <c r="F661" s="3">
        <v>874</v>
      </c>
      <c r="G661" s="3">
        <v>167</v>
      </c>
      <c r="H661" s="3" t="s">
        <v>952</v>
      </c>
      <c r="I661" s="4">
        <v>1697</v>
      </c>
      <c r="J661" s="4">
        <v>1334</v>
      </c>
      <c r="K661" s="4">
        <v>120</v>
      </c>
      <c r="L661" s="4">
        <v>199</v>
      </c>
      <c r="M661" s="4">
        <v>37</v>
      </c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24.75" x14ac:dyDescent="0.25">
      <c r="A662" s="5" t="s">
        <v>689</v>
      </c>
      <c r="B662" s="5" t="s">
        <v>953</v>
      </c>
      <c r="C662" s="5" t="s">
        <v>951</v>
      </c>
      <c r="D662" s="3" t="s">
        <v>953</v>
      </c>
      <c r="E662" s="3">
        <v>2177</v>
      </c>
      <c r="F662" s="3">
        <v>1863</v>
      </c>
      <c r="G662" s="3">
        <v>314</v>
      </c>
      <c r="H662" s="3" t="s">
        <v>954</v>
      </c>
      <c r="I662" s="4">
        <v>1921</v>
      </c>
      <c r="J662" s="4">
        <v>1529</v>
      </c>
      <c r="K662" s="4">
        <v>58</v>
      </c>
      <c r="L662" s="4">
        <v>318</v>
      </c>
      <c r="M662" s="4">
        <v>36</v>
      </c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24" x14ac:dyDescent="0.25">
      <c r="A663" s="5" t="s">
        <v>689</v>
      </c>
      <c r="B663" s="5" t="s">
        <v>955</v>
      </c>
      <c r="C663" s="5" t="s">
        <v>951</v>
      </c>
      <c r="D663" s="3" t="s">
        <v>955</v>
      </c>
      <c r="E663" s="3">
        <v>1961</v>
      </c>
      <c r="F663" s="3">
        <v>1787</v>
      </c>
      <c r="G663" s="3">
        <v>174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24" x14ac:dyDescent="0.25">
      <c r="A664" s="5" t="s">
        <v>689</v>
      </c>
      <c r="B664" s="5" t="s">
        <v>956</v>
      </c>
      <c r="C664" s="5" t="s">
        <v>951</v>
      </c>
      <c r="D664" s="3" t="s">
        <v>956</v>
      </c>
      <c r="E664" s="3">
        <v>3690</v>
      </c>
      <c r="F664" s="3">
        <v>2293</v>
      </c>
      <c r="G664" s="3">
        <v>1397</v>
      </c>
      <c r="H664" s="3" t="s">
        <v>956</v>
      </c>
      <c r="I664" s="4">
        <v>4241</v>
      </c>
      <c r="J664" s="4">
        <v>2513</v>
      </c>
      <c r="K664" s="4">
        <v>1155</v>
      </c>
      <c r="L664" s="4">
        <v>464</v>
      </c>
      <c r="M664" s="4">
        <v>9</v>
      </c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24" x14ac:dyDescent="0.25">
      <c r="A665" s="5" t="s">
        <v>689</v>
      </c>
      <c r="B665" s="5" t="s">
        <v>957</v>
      </c>
      <c r="C665" s="5" t="s">
        <v>951</v>
      </c>
      <c r="D665" s="3" t="s">
        <v>957</v>
      </c>
      <c r="E665" s="3">
        <v>1000</v>
      </c>
      <c r="F665" s="3">
        <v>827</v>
      </c>
      <c r="G665" s="3">
        <v>173</v>
      </c>
      <c r="H665" s="3" t="s">
        <v>957</v>
      </c>
      <c r="I665" s="4">
        <v>1857</v>
      </c>
      <c r="J665" s="4">
        <v>1377</v>
      </c>
      <c r="K665" s="4">
        <v>102</v>
      </c>
      <c r="L665" s="4">
        <v>319</v>
      </c>
      <c r="M665" s="4">
        <v>26</v>
      </c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24" x14ac:dyDescent="0.25">
      <c r="A666" s="5" t="s">
        <v>689</v>
      </c>
      <c r="B666" s="5" t="s">
        <v>958</v>
      </c>
      <c r="C666" s="5" t="s">
        <v>951</v>
      </c>
      <c r="D666" s="3" t="s">
        <v>958</v>
      </c>
      <c r="E666" s="3">
        <v>2130</v>
      </c>
      <c r="F666" s="3">
        <v>1742</v>
      </c>
      <c r="G666" s="3">
        <v>388</v>
      </c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24.75" x14ac:dyDescent="0.25">
      <c r="A667" s="5" t="s">
        <v>689</v>
      </c>
      <c r="B667" s="5" t="s">
        <v>959</v>
      </c>
      <c r="C667" s="5" t="s">
        <v>951</v>
      </c>
      <c r="D667" s="3" t="s">
        <v>959</v>
      </c>
      <c r="E667" s="3">
        <v>1104</v>
      </c>
      <c r="F667" s="3">
        <v>936</v>
      </c>
      <c r="G667" s="3">
        <v>168</v>
      </c>
      <c r="H667" s="3" t="s">
        <v>960</v>
      </c>
      <c r="I667" s="4">
        <v>5910</v>
      </c>
      <c r="J667" s="4">
        <v>4252</v>
      </c>
      <c r="K667" s="4">
        <v>888</v>
      </c>
      <c r="L667" s="4">
        <v>677</v>
      </c>
      <c r="M667" s="4">
        <v>46</v>
      </c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24.75" x14ac:dyDescent="0.25">
      <c r="A668" s="5" t="s">
        <v>689</v>
      </c>
      <c r="B668" s="5" t="s">
        <v>961</v>
      </c>
      <c r="C668" s="5" t="s">
        <v>951</v>
      </c>
      <c r="D668" s="3" t="s">
        <v>961</v>
      </c>
      <c r="E668" s="3">
        <v>1210</v>
      </c>
      <c r="F668" s="3">
        <v>883</v>
      </c>
      <c r="G668" s="3">
        <v>327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36.75" x14ac:dyDescent="0.25">
      <c r="A669" s="5" t="s">
        <v>689</v>
      </c>
      <c r="B669" s="5" t="s">
        <v>962</v>
      </c>
      <c r="C669" s="5" t="s">
        <v>951</v>
      </c>
      <c r="D669" s="3" t="s">
        <v>962</v>
      </c>
      <c r="E669" s="3">
        <v>1007</v>
      </c>
      <c r="F669" s="3">
        <v>965</v>
      </c>
      <c r="G669" s="3">
        <v>42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24.75" x14ac:dyDescent="0.25">
      <c r="A670" s="5" t="s">
        <v>689</v>
      </c>
      <c r="B670" s="5" t="s">
        <v>963</v>
      </c>
      <c r="C670" s="5" t="s">
        <v>951</v>
      </c>
      <c r="D670" s="3" t="s">
        <v>963</v>
      </c>
      <c r="E670" s="3">
        <v>2329</v>
      </c>
      <c r="F670" s="3">
        <v>1436</v>
      </c>
      <c r="G670" s="3">
        <v>893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36.75" x14ac:dyDescent="0.25">
      <c r="A671" s="5" t="s">
        <v>689</v>
      </c>
      <c r="B671" s="5" t="s">
        <v>964</v>
      </c>
      <c r="C671" s="5" t="s">
        <v>951</v>
      </c>
      <c r="D671" s="3" t="s">
        <v>964</v>
      </c>
      <c r="E671" s="3">
        <v>1235</v>
      </c>
      <c r="F671" s="3">
        <v>773</v>
      </c>
      <c r="G671" s="3">
        <v>462</v>
      </c>
      <c r="H671" s="3" t="s">
        <v>965</v>
      </c>
      <c r="I671" s="4">
        <v>1866</v>
      </c>
      <c r="J671" s="4">
        <v>1290</v>
      </c>
      <c r="K671" s="4">
        <v>315</v>
      </c>
      <c r="L671" s="4">
        <v>214</v>
      </c>
      <c r="M671" s="4">
        <v>36</v>
      </c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24" x14ac:dyDescent="0.25">
      <c r="A672" s="5" t="s">
        <v>689</v>
      </c>
      <c r="B672" s="5" t="s">
        <v>966</v>
      </c>
      <c r="C672" s="5" t="s">
        <v>951</v>
      </c>
      <c r="D672" s="3" t="s">
        <v>966</v>
      </c>
      <c r="E672" s="3">
        <v>871</v>
      </c>
      <c r="F672" s="3">
        <v>505</v>
      </c>
      <c r="G672" s="3">
        <v>366</v>
      </c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24.75" x14ac:dyDescent="0.25">
      <c r="A673" s="5" t="s">
        <v>689</v>
      </c>
      <c r="B673" s="5" t="s">
        <v>967</v>
      </c>
      <c r="C673" s="5" t="s">
        <v>951</v>
      </c>
      <c r="D673" s="3" t="s">
        <v>967</v>
      </c>
      <c r="E673" s="3">
        <v>1131</v>
      </c>
      <c r="F673" s="3">
        <v>934</v>
      </c>
      <c r="G673" s="3">
        <v>197</v>
      </c>
      <c r="H673" s="3" t="s">
        <v>967</v>
      </c>
      <c r="I673" s="4">
        <v>1962</v>
      </c>
      <c r="J673" s="4">
        <v>1544</v>
      </c>
      <c r="K673" s="4">
        <v>90</v>
      </c>
      <c r="L673" s="4">
        <v>286</v>
      </c>
      <c r="M673" s="4">
        <v>39</v>
      </c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24.75" x14ac:dyDescent="0.25">
      <c r="A674" s="5" t="s">
        <v>689</v>
      </c>
      <c r="B674" s="5" t="s">
        <v>968</v>
      </c>
      <c r="C674" s="5" t="s">
        <v>951</v>
      </c>
      <c r="D674" s="3" t="s">
        <v>968</v>
      </c>
      <c r="E674" s="3">
        <v>1964</v>
      </c>
      <c r="F674" s="3">
        <v>1686</v>
      </c>
      <c r="G674" s="3">
        <v>278</v>
      </c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24.75" x14ac:dyDescent="0.25">
      <c r="A675" s="5" t="s">
        <v>689</v>
      </c>
      <c r="B675" s="5" t="s">
        <v>969</v>
      </c>
      <c r="C675" s="5" t="s">
        <v>951</v>
      </c>
      <c r="D675" s="3" t="s">
        <v>969</v>
      </c>
      <c r="E675" s="3">
        <v>849</v>
      </c>
      <c r="F675" s="3">
        <v>672</v>
      </c>
      <c r="G675" s="3">
        <v>177</v>
      </c>
      <c r="H675" s="3" t="s">
        <v>970</v>
      </c>
      <c r="I675" s="4">
        <v>1864</v>
      </c>
      <c r="J675" s="4">
        <v>1545</v>
      </c>
      <c r="K675" s="4">
        <v>52</v>
      </c>
      <c r="L675" s="4">
        <v>236</v>
      </c>
      <c r="M675" s="4">
        <v>28</v>
      </c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24" x14ac:dyDescent="0.25">
      <c r="A676" s="5" t="s">
        <v>544</v>
      </c>
      <c r="B676" s="5" t="s">
        <v>971</v>
      </c>
      <c r="C676" s="5" t="s">
        <v>951</v>
      </c>
      <c r="D676" s="3" t="s">
        <v>971</v>
      </c>
      <c r="E676" s="3">
        <v>2280</v>
      </c>
      <c r="F676" s="3">
        <v>1814</v>
      </c>
      <c r="G676" s="3">
        <v>466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36.75" x14ac:dyDescent="0.25">
      <c r="A677" s="5" t="s">
        <v>544</v>
      </c>
      <c r="B677" s="5" t="s">
        <v>972</v>
      </c>
      <c r="C677" s="5" t="s">
        <v>951</v>
      </c>
      <c r="D677" s="3" t="s">
        <v>972</v>
      </c>
      <c r="E677" s="3">
        <v>855</v>
      </c>
      <c r="F677" s="3">
        <v>763</v>
      </c>
      <c r="G677" s="3">
        <v>92</v>
      </c>
      <c r="H677" s="3" t="s">
        <v>973</v>
      </c>
      <c r="I677" s="4">
        <v>4133</v>
      </c>
      <c r="J677" s="4">
        <v>3464</v>
      </c>
      <c r="K677" s="4">
        <v>137</v>
      </c>
      <c r="L677" s="4">
        <v>476</v>
      </c>
      <c r="M677" s="4">
        <v>30</v>
      </c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24.75" x14ac:dyDescent="0.25">
      <c r="A678" s="5" t="s">
        <v>544</v>
      </c>
      <c r="B678" s="5" t="s">
        <v>974</v>
      </c>
      <c r="C678" s="5" t="s">
        <v>951</v>
      </c>
      <c r="D678" s="3" t="s">
        <v>974</v>
      </c>
      <c r="E678" s="3">
        <v>1656</v>
      </c>
      <c r="F678" s="3">
        <v>1388</v>
      </c>
      <c r="G678" s="3">
        <v>268</v>
      </c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36.75" x14ac:dyDescent="0.25">
      <c r="A679" s="5" t="s">
        <v>544</v>
      </c>
      <c r="B679" s="5" t="s">
        <v>975</v>
      </c>
      <c r="C679" s="5" t="s">
        <v>951</v>
      </c>
      <c r="D679" s="3" t="s">
        <v>976</v>
      </c>
      <c r="E679" s="3">
        <v>1929</v>
      </c>
      <c r="F679" s="3">
        <v>1410</v>
      </c>
      <c r="G679" s="3">
        <v>519</v>
      </c>
      <c r="H679" s="3"/>
      <c r="I679" s="4"/>
      <c r="J679" s="4"/>
      <c r="K679" s="4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36" x14ac:dyDescent="0.25">
      <c r="A680" s="5" t="s">
        <v>544</v>
      </c>
      <c r="B680" s="5" t="s">
        <v>977</v>
      </c>
      <c r="C680" s="5" t="s">
        <v>951</v>
      </c>
      <c r="D680" s="1"/>
      <c r="E680" s="1"/>
      <c r="F680" s="1"/>
      <c r="G680" s="1"/>
      <c r="H680" s="3"/>
      <c r="I680" s="4"/>
      <c r="J680" s="4"/>
      <c r="K680" s="4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36.75" x14ac:dyDescent="0.25">
      <c r="A681" s="5" t="s">
        <v>544</v>
      </c>
      <c r="B681" s="5" t="s">
        <v>978</v>
      </c>
      <c r="C681" s="5" t="s">
        <v>951</v>
      </c>
      <c r="D681" s="3" t="s">
        <v>978</v>
      </c>
      <c r="E681" s="3">
        <v>875</v>
      </c>
      <c r="F681" s="3">
        <v>739</v>
      </c>
      <c r="G681" s="3">
        <v>136</v>
      </c>
      <c r="H681" s="3"/>
      <c r="I681" s="4"/>
      <c r="J681" s="4"/>
      <c r="K681" s="4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24" x14ac:dyDescent="0.25">
      <c r="A682" s="5" t="s">
        <v>544</v>
      </c>
      <c r="B682" s="5" t="s">
        <v>979</v>
      </c>
      <c r="C682" s="5" t="s">
        <v>951</v>
      </c>
      <c r="D682" s="3" t="s">
        <v>979</v>
      </c>
      <c r="E682" s="3">
        <v>901</v>
      </c>
      <c r="F682" s="3">
        <v>757</v>
      </c>
      <c r="G682" s="3">
        <v>144</v>
      </c>
      <c r="H682" s="3" t="s">
        <v>979</v>
      </c>
      <c r="I682" s="4">
        <v>1716</v>
      </c>
      <c r="J682" s="4">
        <v>1334</v>
      </c>
      <c r="K682" s="4">
        <v>205</v>
      </c>
      <c r="L682" s="4">
        <v>154</v>
      </c>
      <c r="M682" s="4">
        <v>15</v>
      </c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5"/>
      <c r="B683" s="5"/>
      <c r="C683" s="5" t="s">
        <v>951</v>
      </c>
      <c r="D683" s="3"/>
      <c r="E683" s="3">
        <f>SUM(E660:E682)</f>
        <v>34384</v>
      </c>
      <c r="F683" s="3"/>
      <c r="G683" s="3">
        <f>SUM(G660:G682)</f>
        <v>7521</v>
      </c>
      <c r="H683" s="3"/>
      <c r="I683" s="3">
        <f>SUM(I660:I682)</f>
        <v>29364</v>
      </c>
      <c r="J683" s="4"/>
      <c r="K683" s="3">
        <f>SUM(K660:K682)</f>
        <v>3282</v>
      </c>
      <c r="L683" s="3">
        <f>SUM(L660:L682)</f>
        <v>3677</v>
      </c>
      <c r="M683" s="8">
        <f>K683+L683</f>
        <v>6959</v>
      </c>
      <c r="N683" s="9">
        <f>I683/E683</f>
        <v>0.85400186133085154</v>
      </c>
      <c r="O683" s="10">
        <f>N683*I683</f>
        <v>25076.910656119126</v>
      </c>
      <c r="P683" s="9">
        <f>M683/G683</f>
        <v>0.92527589416301026</v>
      </c>
      <c r="Q683" s="10">
        <f>P683*M683</f>
        <v>6438.994947480388</v>
      </c>
      <c r="R683" s="9">
        <f>G683/E683</f>
        <v>0.21873545835272221</v>
      </c>
      <c r="S683" s="9">
        <f>M683/I683</f>
        <v>0.23699087317804113</v>
      </c>
      <c r="T683" s="9">
        <f>Q683/O683</f>
        <v>0.25676986434966548</v>
      </c>
      <c r="U683" s="10">
        <f>Q683-G683</f>
        <v>-1082.005052519612</v>
      </c>
      <c r="V683" s="9">
        <f>Q683/G683</f>
        <v>0.85613548031915809</v>
      </c>
    </row>
    <row r="684" spans="1:22" ht="36.75" x14ac:dyDescent="0.25">
      <c r="A684" s="5" t="s">
        <v>90</v>
      </c>
      <c r="B684" s="5" t="s">
        <v>980</v>
      </c>
      <c r="C684" s="5" t="s">
        <v>981</v>
      </c>
      <c r="D684" s="3" t="s">
        <v>980</v>
      </c>
      <c r="E684" s="3">
        <v>2797</v>
      </c>
      <c r="F684" s="3">
        <v>1841</v>
      </c>
      <c r="G684" s="3">
        <v>956</v>
      </c>
      <c r="H684" s="3" t="s">
        <v>982</v>
      </c>
      <c r="I684" s="4">
        <v>1601</v>
      </c>
      <c r="J684" s="4">
        <v>1088</v>
      </c>
      <c r="K684" s="4">
        <v>100</v>
      </c>
      <c r="L684" s="4">
        <v>368</v>
      </c>
      <c r="M684" s="4">
        <v>41</v>
      </c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24.75" x14ac:dyDescent="0.25">
      <c r="A685" s="5" t="s">
        <v>90</v>
      </c>
      <c r="B685" s="5" t="s">
        <v>983</v>
      </c>
      <c r="C685" s="5" t="s">
        <v>981</v>
      </c>
      <c r="D685" s="3" t="s">
        <v>983</v>
      </c>
      <c r="E685" s="3">
        <v>2692</v>
      </c>
      <c r="F685" s="3">
        <v>1728</v>
      </c>
      <c r="G685" s="3">
        <v>964</v>
      </c>
      <c r="H685" s="3" t="s">
        <v>984</v>
      </c>
      <c r="I685" s="4">
        <v>1940</v>
      </c>
      <c r="J685" s="4">
        <v>1022</v>
      </c>
      <c r="K685" s="4">
        <v>130</v>
      </c>
      <c r="L685" s="4">
        <v>736</v>
      </c>
      <c r="M685" s="4">
        <v>41</v>
      </c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24.75" x14ac:dyDescent="0.25">
      <c r="A686" s="5" t="s">
        <v>90</v>
      </c>
      <c r="B686" s="5" t="s">
        <v>985</v>
      </c>
      <c r="C686" s="5" t="s">
        <v>981</v>
      </c>
      <c r="D686" s="3" t="s">
        <v>985</v>
      </c>
      <c r="E686" s="3">
        <v>2261</v>
      </c>
      <c r="F686" s="3">
        <v>1876</v>
      </c>
      <c r="G686" s="3">
        <v>385</v>
      </c>
      <c r="H686" s="3" t="s">
        <v>986</v>
      </c>
      <c r="I686" s="4">
        <v>2055</v>
      </c>
      <c r="J686" s="4">
        <v>1609</v>
      </c>
      <c r="K686" s="4">
        <v>190</v>
      </c>
      <c r="L686" s="4">
        <v>233</v>
      </c>
      <c r="M686" s="4">
        <v>33</v>
      </c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36.75" x14ac:dyDescent="0.25">
      <c r="A687" s="5" t="s">
        <v>90</v>
      </c>
      <c r="B687" s="5" t="s">
        <v>987</v>
      </c>
      <c r="C687" s="5" t="s">
        <v>981</v>
      </c>
      <c r="D687" s="3" t="s">
        <v>987</v>
      </c>
      <c r="E687" s="3">
        <v>786</v>
      </c>
      <c r="F687" s="3">
        <v>595</v>
      </c>
      <c r="G687" s="3">
        <v>191</v>
      </c>
      <c r="H687" s="3" t="s">
        <v>988</v>
      </c>
      <c r="I687" s="4">
        <v>1670</v>
      </c>
      <c r="J687" s="4">
        <v>988</v>
      </c>
      <c r="K687" s="4">
        <v>97</v>
      </c>
      <c r="L687" s="4">
        <v>532</v>
      </c>
      <c r="M687" s="4">
        <v>47</v>
      </c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24.75" x14ac:dyDescent="0.25">
      <c r="A688" s="5" t="s">
        <v>90</v>
      </c>
      <c r="B688" s="5" t="s">
        <v>989</v>
      </c>
      <c r="C688" s="5" t="s">
        <v>981</v>
      </c>
      <c r="D688" s="3" t="s">
        <v>989</v>
      </c>
      <c r="E688" s="3">
        <v>2311</v>
      </c>
      <c r="F688" s="3">
        <v>1858</v>
      </c>
      <c r="G688" s="3">
        <v>453</v>
      </c>
      <c r="H688" s="3" t="s">
        <v>990</v>
      </c>
      <c r="I688" s="4">
        <v>1906</v>
      </c>
      <c r="J688" s="4">
        <v>969</v>
      </c>
      <c r="K688" s="4">
        <v>550</v>
      </c>
      <c r="L688" s="4">
        <v>339</v>
      </c>
      <c r="M688" s="4">
        <v>29</v>
      </c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48.75" x14ac:dyDescent="0.25">
      <c r="A689" s="5" t="s">
        <v>90</v>
      </c>
      <c r="B689" s="5" t="s">
        <v>991</v>
      </c>
      <c r="C689" s="5" t="s">
        <v>981</v>
      </c>
      <c r="D689" s="3" t="s">
        <v>991</v>
      </c>
      <c r="E689" s="3">
        <v>2303</v>
      </c>
      <c r="F689" s="3">
        <v>1817</v>
      </c>
      <c r="G689" s="3">
        <v>486</v>
      </c>
      <c r="H689" s="3" t="s">
        <v>992</v>
      </c>
      <c r="I689" s="4">
        <v>1938</v>
      </c>
      <c r="J689" s="4">
        <v>1268</v>
      </c>
      <c r="K689" s="4">
        <v>426</v>
      </c>
      <c r="L689" s="4">
        <v>195</v>
      </c>
      <c r="M689" s="4">
        <v>36</v>
      </c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24.75" x14ac:dyDescent="0.25">
      <c r="A690" s="5" t="s">
        <v>90</v>
      </c>
      <c r="B690" s="5" t="s">
        <v>993</v>
      </c>
      <c r="C690" s="5" t="s">
        <v>981</v>
      </c>
      <c r="D690" s="3" t="s">
        <v>993</v>
      </c>
      <c r="E690" s="3">
        <v>1519</v>
      </c>
      <c r="F690" s="3">
        <v>1171</v>
      </c>
      <c r="G690" s="3">
        <v>348</v>
      </c>
      <c r="H690" s="3" t="s">
        <v>989</v>
      </c>
      <c r="I690" s="4">
        <v>1993</v>
      </c>
      <c r="J690" s="4">
        <v>1693</v>
      </c>
      <c r="K690" s="4">
        <v>95</v>
      </c>
      <c r="L690" s="4">
        <v>152</v>
      </c>
      <c r="M690" s="4">
        <v>48</v>
      </c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48.75" x14ac:dyDescent="0.25">
      <c r="A691" s="5" t="s">
        <v>90</v>
      </c>
      <c r="B691" s="5" t="s">
        <v>994</v>
      </c>
      <c r="C691" s="5" t="s">
        <v>981</v>
      </c>
      <c r="D691" s="3" t="s">
        <v>994</v>
      </c>
      <c r="E691" s="3">
        <v>2482</v>
      </c>
      <c r="F691" s="3">
        <v>1972</v>
      </c>
      <c r="G691" s="3">
        <v>510</v>
      </c>
      <c r="H691" s="3" t="s">
        <v>995</v>
      </c>
      <c r="I691" s="4">
        <v>1818</v>
      </c>
      <c r="J691" s="4">
        <v>1301</v>
      </c>
      <c r="K691" s="4">
        <v>121</v>
      </c>
      <c r="L691" s="4">
        <v>349</v>
      </c>
      <c r="M691" s="4">
        <v>25</v>
      </c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48.75" x14ac:dyDescent="0.25">
      <c r="A692" s="5" t="s">
        <v>90</v>
      </c>
      <c r="B692" s="5" t="s">
        <v>876</v>
      </c>
      <c r="C692" s="5" t="s">
        <v>981</v>
      </c>
      <c r="D692" s="3" t="s">
        <v>876</v>
      </c>
      <c r="E692" s="3">
        <v>1546</v>
      </c>
      <c r="F692" s="3">
        <v>1263</v>
      </c>
      <c r="G692" s="3">
        <v>283</v>
      </c>
      <c r="H692" s="3" t="s">
        <v>996</v>
      </c>
      <c r="I692" s="4">
        <v>2369</v>
      </c>
      <c r="J692" s="4">
        <v>1543</v>
      </c>
      <c r="K692" s="4">
        <v>301</v>
      </c>
      <c r="L692" s="4">
        <v>465</v>
      </c>
      <c r="M692" s="4">
        <v>64</v>
      </c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24.75" x14ac:dyDescent="0.25">
      <c r="A693" s="5" t="s">
        <v>90</v>
      </c>
      <c r="B693" s="5" t="s">
        <v>997</v>
      </c>
      <c r="C693" s="5" t="s">
        <v>981</v>
      </c>
      <c r="D693" s="3" t="s">
        <v>997</v>
      </c>
      <c r="E693" s="3">
        <v>2741</v>
      </c>
      <c r="F693" s="3">
        <v>1808</v>
      </c>
      <c r="G693" s="3">
        <v>933</v>
      </c>
      <c r="H693" s="3" t="s">
        <v>998</v>
      </c>
      <c r="I693" s="4">
        <v>1991</v>
      </c>
      <c r="J693" s="4">
        <v>1184</v>
      </c>
      <c r="K693" s="4">
        <v>331</v>
      </c>
      <c r="L693" s="4">
        <v>433</v>
      </c>
      <c r="M693" s="4">
        <v>36</v>
      </c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24.75" x14ac:dyDescent="0.25">
      <c r="A694" s="5" t="s">
        <v>90</v>
      </c>
      <c r="B694" s="5" t="s">
        <v>999</v>
      </c>
      <c r="C694" s="5" t="s">
        <v>981</v>
      </c>
      <c r="D694" s="3" t="s">
        <v>999</v>
      </c>
      <c r="E694" s="3">
        <v>2462</v>
      </c>
      <c r="F694" s="3">
        <v>1353</v>
      </c>
      <c r="G694" s="3">
        <v>1109</v>
      </c>
      <c r="H694" s="3" t="s">
        <v>1000</v>
      </c>
      <c r="I694" s="4">
        <v>1918</v>
      </c>
      <c r="J694" s="4">
        <v>1392</v>
      </c>
      <c r="K694" s="4">
        <v>145</v>
      </c>
      <c r="L694" s="4">
        <v>320</v>
      </c>
      <c r="M694" s="4">
        <v>26</v>
      </c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36.75" x14ac:dyDescent="0.25">
      <c r="A695" s="5" t="s">
        <v>90</v>
      </c>
      <c r="B695" s="5" t="s">
        <v>1000</v>
      </c>
      <c r="C695" s="5" t="s">
        <v>981</v>
      </c>
      <c r="D695" s="3" t="s">
        <v>1000</v>
      </c>
      <c r="E695" s="3">
        <v>1771</v>
      </c>
      <c r="F695" s="3">
        <v>1314</v>
      </c>
      <c r="G695" s="3">
        <v>457</v>
      </c>
      <c r="H695" s="3" t="s">
        <v>1001</v>
      </c>
      <c r="I695" s="4">
        <v>1731</v>
      </c>
      <c r="J695" s="4">
        <v>1159</v>
      </c>
      <c r="K695" s="4">
        <v>171</v>
      </c>
      <c r="L695" s="4">
        <v>370</v>
      </c>
      <c r="M695" s="4">
        <v>40</v>
      </c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24.75" x14ac:dyDescent="0.25">
      <c r="A696" s="5" t="s">
        <v>90</v>
      </c>
      <c r="B696" s="5" t="s">
        <v>888</v>
      </c>
      <c r="C696" s="5" t="s">
        <v>981</v>
      </c>
      <c r="D696" s="3" t="s">
        <v>888</v>
      </c>
      <c r="E696" s="3">
        <v>2452</v>
      </c>
      <c r="F696" s="3">
        <v>1841</v>
      </c>
      <c r="G696" s="3">
        <v>611</v>
      </c>
      <c r="H696" s="3" t="s">
        <v>1002</v>
      </c>
      <c r="I696" s="4">
        <v>2310</v>
      </c>
      <c r="J696" s="4">
        <v>1430</v>
      </c>
      <c r="K696" s="4">
        <v>241</v>
      </c>
      <c r="L696" s="4">
        <v>564</v>
      </c>
      <c r="M696" s="4">
        <v>40</v>
      </c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24.75" x14ac:dyDescent="0.25">
      <c r="A697" s="5" t="s">
        <v>90</v>
      </c>
      <c r="B697" s="5" t="s">
        <v>893</v>
      </c>
      <c r="C697" s="5" t="s">
        <v>981</v>
      </c>
      <c r="D697" s="3" t="s">
        <v>893</v>
      </c>
      <c r="E697" s="3">
        <v>1648</v>
      </c>
      <c r="F697" s="3">
        <v>1164</v>
      </c>
      <c r="G697" s="3">
        <v>484</v>
      </c>
      <c r="H697" s="3" t="s">
        <v>1003</v>
      </c>
      <c r="I697" s="4">
        <v>2175</v>
      </c>
      <c r="J697" s="4">
        <v>1445</v>
      </c>
      <c r="K697" s="4">
        <v>387</v>
      </c>
      <c r="L697" s="4">
        <v>280</v>
      </c>
      <c r="M697" s="4">
        <v>26</v>
      </c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24.75" x14ac:dyDescent="0.25">
      <c r="A698" s="5" t="s">
        <v>90</v>
      </c>
      <c r="B698" s="5" t="s">
        <v>119</v>
      </c>
      <c r="C698" s="5" t="s">
        <v>981</v>
      </c>
      <c r="D698" s="3" t="s">
        <v>119</v>
      </c>
      <c r="E698" s="3">
        <v>1681</v>
      </c>
      <c r="F698" s="3">
        <v>1316</v>
      </c>
      <c r="G698" s="3">
        <v>365</v>
      </c>
      <c r="H698" s="3" t="s">
        <v>1004</v>
      </c>
      <c r="I698" s="4">
        <v>2284</v>
      </c>
      <c r="J698" s="4">
        <v>1251</v>
      </c>
      <c r="K698" s="4">
        <v>553</v>
      </c>
      <c r="L698" s="4">
        <v>410</v>
      </c>
      <c r="M698" s="4">
        <v>24</v>
      </c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36.75" x14ac:dyDescent="0.25">
      <c r="A699" s="5" t="s">
        <v>90</v>
      </c>
      <c r="B699" s="5" t="s">
        <v>1005</v>
      </c>
      <c r="C699" s="5" t="s">
        <v>981</v>
      </c>
      <c r="D699" s="3" t="s">
        <v>1005</v>
      </c>
      <c r="E699" s="3">
        <v>1439</v>
      </c>
      <c r="F699" s="3">
        <v>847</v>
      </c>
      <c r="G699" s="3">
        <v>592</v>
      </c>
      <c r="H699" s="3" t="s">
        <v>1006</v>
      </c>
      <c r="I699" s="4">
        <v>1803</v>
      </c>
      <c r="J699" s="4">
        <v>1198</v>
      </c>
      <c r="K699" s="4">
        <v>374</v>
      </c>
      <c r="L699" s="4">
        <v>194</v>
      </c>
      <c r="M699" s="4">
        <v>26</v>
      </c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36.75" x14ac:dyDescent="0.25">
      <c r="A700" s="5" t="s">
        <v>90</v>
      </c>
      <c r="B700" s="5" t="s">
        <v>1007</v>
      </c>
      <c r="C700" s="5" t="s">
        <v>981</v>
      </c>
      <c r="D700" s="3" t="s">
        <v>1007</v>
      </c>
      <c r="E700" s="3">
        <v>2484</v>
      </c>
      <c r="F700" s="3">
        <v>1660</v>
      </c>
      <c r="G700" s="3">
        <v>824</v>
      </c>
      <c r="H700" s="3"/>
      <c r="I700" s="4"/>
      <c r="J700" s="4"/>
      <c r="K700" s="4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24.75" x14ac:dyDescent="0.25">
      <c r="A701" s="5" t="s">
        <v>90</v>
      </c>
      <c r="B701" s="5" t="s">
        <v>1008</v>
      </c>
      <c r="C701" s="5" t="s">
        <v>981</v>
      </c>
      <c r="D701" s="3" t="s">
        <v>1008</v>
      </c>
      <c r="E701" s="3">
        <v>1577</v>
      </c>
      <c r="F701" s="3">
        <v>1021</v>
      </c>
      <c r="G701" s="3">
        <v>556</v>
      </c>
      <c r="H701" s="3"/>
      <c r="I701" s="4"/>
      <c r="J701" s="4"/>
      <c r="K701" s="4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24" x14ac:dyDescent="0.25">
      <c r="A702" s="5"/>
      <c r="B702" s="5"/>
      <c r="C702" s="5" t="s">
        <v>981</v>
      </c>
      <c r="D702" s="3"/>
      <c r="E702" s="3">
        <f>SUM(E684:E701)</f>
        <v>36952</v>
      </c>
      <c r="F702" s="3"/>
      <c r="G702" s="3">
        <f>SUM(G684:G701)</f>
        <v>10507</v>
      </c>
      <c r="H702" s="3"/>
      <c r="I702" s="3">
        <f>SUM(I684:I701)</f>
        <v>31502</v>
      </c>
      <c r="J702" s="4"/>
      <c r="K702" s="3">
        <f t="shared" ref="K702:L702" si="20">SUM(K684:K701)</f>
        <v>4212</v>
      </c>
      <c r="L702" s="3">
        <f t="shared" si="20"/>
        <v>5940</v>
      </c>
      <c r="M702" s="8">
        <f>K702+L702</f>
        <v>10152</v>
      </c>
      <c r="N702" s="9">
        <f>I702/E702</f>
        <v>0.85251136609655764</v>
      </c>
      <c r="O702" s="10">
        <f>N702*I702</f>
        <v>26855.81305477376</v>
      </c>
      <c r="P702" s="9">
        <f>M702/G702</f>
        <v>0.9662130008565718</v>
      </c>
      <c r="Q702" s="10">
        <f>P702*M702</f>
        <v>9808.9943846959177</v>
      </c>
      <c r="R702" s="9">
        <f>G702/E702</f>
        <v>0.28434184888504005</v>
      </c>
      <c r="S702" s="9">
        <f>M702/I702</f>
        <v>0.32226525299980951</v>
      </c>
      <c r="T702" s="9">
        <f>Q702/O702</f>
        <v>0.36524659911394186</v>
      </c>
      <c r="U702" s="10">
        <f>Q702-G702</f>
        <v>-698.00561530408231</v>
      </c>
      <c r="V702" s="9">
        <f>Q702/G702</f>
        <v>0.93356756302426169</v>
      </c>
    </row>
    <row r="703" spans="1:22" ht="48.75" x14ac:dyDescent="0.25">
      <c r="A703" s="5" t="s">
        <v>586</v>
      </c>
      <c r="B703" s="5" t="s">
        <v>1009</v>
      </c>
      <c r="C703" s="5" t="s">
        <v>1010</v>
      </c>
      <c r="D703" s="3" t="s">
        <v>1009</v>
      </c>
      <c r="E703" s="3">
        <v>681</v>
      </c>
      <c r="F703" s="3">
        <v>562</v>
      </c>
      <c r="G703" s="3">
        <v>119</v>
      </c>
      <c r="H703" s="3" t="s">
        <v>1011</v>
      </c>
      <c r="I703" s="4">
        <v>2321</v>
      </c>
      <c r="J703" s="4">
        <v>1294</v>
      </c>
      <c r="K703" s="4">
        <v>508</v>
      </c>
      <c r="L703" s="4">
        <v>492</v>
      </c>
      <c r="M703" s="4">
        <v>53</v>
      </c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24.75" x14ac:dyDescent="0.25">
      <c r="A704" s="5" t="s">
        <v>586</v>
      </c>
      <c r="B704" s="5" t="s">
        <v>1012</v>
      </c>
      <c r="C704" s="5" t="s">
        <v>1010</v>
      </c>
      <c r="D704" s="3" t="s">
        <v>1012</v>
      </c>
      <c r="E704" s="3">
        <v>1419</v>
      </c>
      <c r="F704" s="3">
        <v>1043</v>
      </c>
      <c r="G704" s="3">
        <v>376</v>
      </c>
      <c r="H704" s="3" t="s">
        <v>1013</v>
      </c>
      <c r="I704" s="4">
        <v>2154</v>
      </c>
      <c r="J704" s="4">
        <v>1210</v>
      </c>
      <c r="K704" s="4">
        <v>627</v>
      </c>
      <c r="L704" s="4">
        <v>298</v>
      </c>
      <c r="M704" s="4">
        <v>30</v>
      </c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24.75" x14ac:dyDescent="0.25">
      <c r="A705" s="5" t="s">
        <v>586</v>
      </c>
      <c r="B705" s="5" t="s">
        <v>1014</v>
      </c>
      <c r="C705" s="5" t="s">
        <v>1010</v>
      </c>
      <c r="D705" s="3" t="s">
        <v>1014</v>
      </c>
      <c r="E705" s="3">
        <v>1131</v>
      </c>
      <c r="F705" s="3">
        <v>926</v>
      </c>
      <c r="G705" s="3">
        <v>205</v>
      </c>
      <c r="H705" s="3" t="s">
        <v>1015</v>
      </c>
      <c r="I705" s="4">
        <v>2374</v>
      </c>
      <c r="J705" s="4">
        <v>1750</v>
      </c>
      <c r="K705" s="4">
        <v>366</v>
      </c>
      <c r="L705" s="4">
        <v>218</v>
      </c>
      <c r="M705" s="4">
        <v>26</v>
      </c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24.75" x14ac:dyDescent="0.25">
      <c r="A706" s="5" t="s">
        <v>586</v>
      </c>
      <c r="B706" s="5" t="s">
        <v>1016</v>
      </c>
      <c r="C706" s="5" t="s">
        <v>1010</v>
      </c>
      <c r="D706" s="3" t="s">
        <v>1016</v>
      </c>
      <c r="E706" s="3">
        <v>1004</v>
      </c>
      <c r="F706" s="3">
        <v>946</v>
      </c>
      <c r="G706" s="3">
        <v>58</v>
      </c>
      <c r="H706" s="3" t="s">
        <v>1017</v>
      </c>
      <c r="I706" s="4">
        <v>2016</v>
      </c>
      <c r="J706" s="4">
        <v>1406</v>
      </c>
      <c r="K706" s="4">
        <v>367</v>
      </c>
      <c r="L706" s="4">
        <v>225</v>
      </c>
      <c r="M706" s="4">
        <v>95</v>
      </c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24.75" x14ac:dyDescent="0.25">
      <c r="A707" s="5" t="s">
        <v>586</v>
      </c>
      <c r="B707" s="5" t="s">
        <v>1018</v>
      </c>
      <c r="C707" s="5" t="s">
        <v>1010</v>
      </c>
      <c r="D707" s="3" t="s">
        <v>1018</v>
      </c>
      <c r="E707" s="3">
        <v>1135</v>
      </c>
      <c r="F707" s="3">
        <v>950</v>
      </c>
      <c r="G707" s="3">
        <v>185</v>
      </c>
      <c r="H707" s="3" t="s">
        <v>1019</v>
      </c>
      <c r="I707" s="4">
        <v>2122</v>
      </c>
      <c r="J707" s="4">
        <v>1213</v>
      </c>
      <c r="K707" s="4">
        <v>630</v>
      </c>
      <c r="L707" s="4">
        <v>249</v>
      </c>
      <c r="M707" s="4">
        <v>18</v>
      </c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24.75" x14ac:dyDescent="0.25">
      <c r="A708" s="5" t="s">
        <v>586</v>
      </c>
      <c r="B708" s="5" t="s">
        <v>1020</v>
      </c>
      <c r="C708" s="5" t="s">
        <v>1010</v>
      </c>
      <c r="D708" s="3" t="s">
        <v>1020</v>
      </c>
      <c r="E708" s="3">
        <v>1347</v>
      </c>
      <c r="F708" s="3">
        <v>985</v>
      </c>
      <c r="G708" s="3">
        <v>362</v>
      </c>
      <c r="H708" s="3" t="s">
        <v>136</v>
      </c>
      <c r="I708" s="4">
        <v>2437</v>
      </c>
      <c r="J708" s="4">
        <v>1336</v>
      </c>
      <c r="K708" s="4">
        <v>738</v>
      </c>
      <c r="L708" s="4">
        <v>333</v>
      </c>
      <c r="M708" s="4">
        <v>37</v>
      </c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24" x14ac:dyDescent="0.25">
      <c r="A709" s="5" t="s">
        <v>586</v>
      </c>
      <c r="B709" s="5" t="s">
        <v>1021</v>
      </c>
      <c r="C709" s="5" t="s">
        <v>1010</v>
      </c>
      <c r="D709" s="3" t="s">
        <v>1021</v>
      </c>
      <c r="E709" s="3">
        <v>1516</v>
      </c>
      <c r="F709" s="3">
        <v>923</v>
      </c>
      <c r="G709" s="3">
        <v>593</v>
      </c>
      <c r="H709" s="3" t="s">
        <v>615</v>
      </c>
      <c r="I709" s="4">
        <v>1962</v>
      </c>
      <c r="J709" s="4">
        <v>1534</v>
      </c>
      <c r="K709" s="4">
        <v>279</v>
      </c>
      <c r="L709" s="4">
        <v>130</v>
      </c>
      <c r="M709" s="4">
        <v>17</v>
      </c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24.75" x14ac:dyDescent="0.25">
      <c r="A710" s="5" t="s">
        <v>1010</v>
      </c>
      <c r="B710" s="5" t="s">
        <v>1022</v>
      </c>
      <c r="C710" s="5" t="s">
        <v>1010</v>
      </c>
      <c r="D710" s="3" t="s">
        <v>1022</v>
      </c>
      <c r="E710" s="3">
        <v>1802</v>
      </c>
      <c r="F710" s="3">
        <v>1301</v>
      </c>
      <c r="G710" s="3">
        <v>501</v>
      </c>
      <c r="H710" s="3" t="s">
        <v>1023</v>
      </c>
      <c r="I710" s="4">
        <v>2452</v>
      </c>
      <c r="J710" s="4">
        <v>1110</v>
      </c>
      <c r="K710" s="4">
        <v>628</v>
      </c>
      <c r="L710" s="4">
        <v>678</v>
      </c>
      <c r="M710" s="4">
        <v>20</v>
      </c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24.75" x14ac:dyDescent="0.25">
      <c r="A711" s="5" t="s">
        <v>1010</v>
      </c>
      <c r="B711" s="5" t="s">
        <v>1013</v>
      </c>
      <c r="C711" s="5" t="s">
        <v>1010</v>
      </c>
      <c r="D711" s="3" t="s">
        <v>1013</v>
      </c>
      <c r="E711" s="3">
        <v>1992</v>
      </c>
      <c r="F711" s="3">
        <v>1092</v>
      </c>
      <c r="G711" s="3">
        <v>900</v>
      </c>
      <c r="H711" s="3" t="s">
        <v>1014</v>
      </c>
      <c r="I711" s="4">
        <v>2299</v>
      </c>
      <c r="J711" s="4">
        <v>1794</v>
      </c>
      <c r="K711" s="4">
        <v>350</v>
      </c>
      <c r="L711" s="4">
        <v>133</v>
      </c>
      <c r="M711" s="4">
        <v>49</v>
      </c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24.75" x14ac:dyDescent="0.25">
      <c r="A712" s="5" t="s">
        <v>1010</v>
      </c>
      <c r="B712" s="5" t="s">
        <v>1015</v>
      </c>
      <c r="C712" s="5" t="s">
        <v>1010</v>
      </c>
      <c r="D712" s="3" t="s">
        <v>1015</v>
      </c>
      <c r="E712" s="3">
        <v>2208</v>
      </c>
      <c r="F712" s="3">
        <v>1621</v>
      </c>
      <c r="G712" s="3">
        <v>587</v>
      </c>
      <c r="H712" s="3" t="s">
        <v>1016</v>
      </c>
      <c r="I712" s="4">
        <v>1919</v>
      </c>
      <c r="J712" s="4">
        <v>1435</v>
      </c>
      <c r="K712" s="4">
        <v>208</v>
      </c>
      <c r="L712" s="4">
        <v>226</v>
      </c>
      <c r="M712" s="4">
        <v>38</v>
      </c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24.75" x14ac:dyDescent="0.25">
      <c r="A713" s="5" t="s">
        <v>1010</v>
      </c>
      <c r="B713" s="5" t="s">
        <v>1017</v>
      </c>
      <c r="C713" s="5" t="s">
        <v>1010</v>
      </c>
      <c r="D713" s="3" t="s">
        <v>1017</v>
      </c>
      <c r="E713" s="3">
        <v>1840</v>
      </c>
      <c r="F713" s="3">
        <v>1337</v>
      </c>
      <c r="G713" s="3">
        <v>503</v>
      </c>
      <c r="H713" s="3" t="s">
        <v>1020</v>
      </c>
      <c r="I713" s="4">
        <v>1883</v>
      </c>
      <c r="J713" s="4">
        <v>1351</v>
      </c>
      <c r="K713" s="4">
        <v>314</v>
      </c>
      <c r="L713" s="4">
        <v>177</v>
      </c>
      <c r="M713" s="4">
        <v>39</v>
      </c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36.75" x14ac:dyDescent="0.25">
      <c r="A714" s="5" t="s">
        <v>1010</v>
      </c>
      <c r="B714" s="5" t="s">
        <v>564</v>
      </c>
      <c r="C714" s="5" t="s">
        <v>1010</v>
      </c>
      <c r="D714" s="3" t="s">
        <v>564</v>
      </c>
      <c r="E714" s="3">
        <v>1710</v>
      </c>
      <c r="F714" s="3">
        <v>1082</v>
      </c>
      <c r="G714" s="3">
        <v>628</v>
      </c>
      <c r="H714" s="3" t="s">
        <v>1024</v>
      </c>
      <c r="I714" s="4">
        <v>2191</v>
      </c>
      <c r="J714" s="4">
        <v>1284</v>
      </c>
      <c r="K714" s="4">
        <v>513</v>
      </c>
      <c r="L714" s="4">
        <v>351</v>
      </c>
      <c r="M714" s="4">
        <v>44</v>
      </c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24.75" x14ac:dyDescent="0.25">
      <c r="A715" s="5" t="s">
        <v>1010</v>
      </c>
      <c r="B715" s="5" t="s">
        <v>1019</v>
      </c>
      <c r="C715" s="5" t="s">
        <v>1010</v>
      </c>
      <c r="D715" s="3" t="s">
        <v>1019</v>
      </c>
      <c r="E715" s="3">
        <v>1238</v>
      </c>
      <c r="F715" s="3">
        <v>724</v>
      </c>
      <c r="G715" s="3">
        <v>514</v>
      </c>
      <c r="H715" s="3" t="s">
        <v>1021</v>
      </c>
      <c r="I715" s="4">
        <v>1711</v>
      </c>
      <c r="J715" s="4">
        <v>1062</v>
      </c>
      <c r="K715" s="4">
        <v>405</v>
      </c>
      <c r="L715" s="4">
        <v>221</v>
      </c>
      <c r="M715" s="4">
        <v>35</v>
      </c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48.75" x14ac:dyDescent="0.25">
      <c r="A716" s="5" t="s">
        <v>1010</v>
      </c>
      <c r="B716" s="5" t="s">
        <v>136</v>
      </c>
      <c r="C716" s="5" t="s">
        <v>1010</v>
      </c>
      <c r="D716" s="3" t="s">
        <v>136</v>
      </c>
      <c r="E716" s="3">
        <v>1702</v>
      </c>
      <c r="F716" s="3">
        <v>952</v>
      </c>
      <c r="G716" s="3">
        <v>750</v>
      </c>
      <c r="H716" s="3" t="s">
        <v>1025</v>
      </c>
      <c r="I716" s="4">
        <v>1884</v>
      </c>
      <c r="J716" s="4">
        <v>1193</v>
      </c>
      <c r="K716" s="4">
        <v>515</v>
      </c>
      <c r="L716" s="4">
        <v>157</v>
      </c>
      <c r="M716" s="4">
        <v>89</v>
      </c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24.75" x14ac:dyDescent="0.25">
      <c r="A717" s="5" t="s">
        <v>1010</v>
      </c>
      <c r="B717" s="5" t="s">
        <v>1026</v>
      </c>
      <c r="C717" s="5" t="s">
        <v>1010</v>
      </c>
      <c r="D717" s="3" t="s">
        <v>1026</v>
      </c>
      <c r="E717" s="3">
        <v>1555</v>
      </c>
      <c r="F717" s="3">
        <v>1095</v>
      </c>
      <c r="G717" s="3">
        <v>460</v>
      </c>
      <c r="H717" s="3" t="s">
        <v>1027</v>
      </c>
      <c r="I717" s="4">
        <v>1834</v>
      </c>
      <c r="J717" s="4">
        <v>1047</v>
      </c>
      <c r="K717" s="4">
        <v>514</v>
      </c>
      <c r="L717" s="4">
        <v>250</v>
      </c>
      <c r="M717" s="4">
        <v>161</v>
      </c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5" t="s">
        <v>1010</v>
      </c>
      <c r="B718" s="5" t="s">
        <v>615</v>
      </c>
      <c r="C718" s="5" t="s">
        <v>1010</v>
      </c>
      <c r="D718" s="3" t="s">
        <v>615</v>
      </c>
      <c r="E718" s="3">
        <v>1868</v>
      </c>
      <c r="F718" s="3">
        <v>1454</v>
      </c>
      <c r="G718" s="3">
        <v>414</v>
      </c>
      <c r="H718" s="3" t="s">
        <v>1028</v>
      </c>
      <c r="I718" s="4">
        <v>2135</v>
      </c>
      <c r="J718" s="4">
        <v>1702</v>
      </c>
      <c r="K718" s="4">
        <v>232</v>
      </c>
      <c r="L718" s="4">
        <v>180</v>
      </c>
      <c r="M718" s="4">
        <v>55</v>
      </c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5" t="s">
        <v>1010</v>
      </c>
      <c r="B719" s="5" t="s">
        <v>1023</v>
      </c>
      <c r="C719" s="5" t="s">
        <v>1010</v>
      </c>
      <c r="D719" s="3" t="s">
        <v>1023</v>
      </c>
      <c r="E719" s="3">
        <v>1432</v>
      </c>
      <c r="F719" s="3">
        <v>770</v>
      </c>
      <c r="G719" s="3">
        <v>662</v>
      </c>
      <c r="H719" s="3"/>
      <c r="I719" s="4"/>
      <c r="J719" s="4"/>
      <c r="K719" s="4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24.75" x14ac:dyDescent="0.25">
      <c r="A720" s="5" t="s">
        <v>1010</v>
      </c>
      <c r="B720" s="5" t="s">
        <v>1029</v>
      </c>
      <c r="C720" s="5" t="s">
        <v>1010</v>
      </c>
      <c r="D720" s="3" t="s">
        <v>1029</v>
      </c>
      <c r="E720" s="3">
        <v>1544</v>
      </c>
      <c r="F720" s="3">
        <v>866</v>
      </c>
      <c r="G720" s="3">
        <v>678</v>
      </c>
      <c r="H720" s="3"/>
      <c r="I720" s="4"/>
      <c r="J720" s="4"/>
      <c r="K720" s="4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24.75" x14ac:dyDescent="0.25">
      <c r="A721" s="5" t="s">
        <v>1010</v>
      </c>
      <c r="B721" s="5" t="s">
        <v>1030</v>
      </c>
      <c r="C721" s="5" t="s">
        <v>1010</v>
      </c>
      <c r="D721" s="3" t="s">
        <v>1030</v>
      </c>
      <c r="E721" s="3">
        <v>1163</v>
      </c>
      <c r="F721" s="3">
        <v>711</v>
      </c>
      <c r="G721" s="3">
        <v>452</v>
      </c>
      <c r="H721" s="3"/>
      <c r="I721" s="4"/>
      <c r="J721" s="4"/>
      <c r="K721" s="4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5" t="s">
        <v>1010</v>
      </c>
      <c r="B722" s="5" t="s">
        <v>1031</v>
      </c>
      <c r="C722" s="5" t="s">
        <v>1010</v>
      </c>
      <c r="D722" s="3" t="s">
        <v>1031</v>
      </c>
      <c r="E722" s="3">
        <v>1742</v>
      </c>
      <c r="F722" s="3">
        <v>1124</v>
      </c>
      <c r="G722" s="3">
        <v>618</v>
      </c>
      <c r="H722" s="3"/>
      <c r="I722" s="4"/>
      <c r="J722" s="4"/>
      <c r="K722" s="4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5" t="s">
        <v>1010</v>
      </c>
      <c r="B723" s="5" t="s">
        <v>1032</v>
      </c>
      <c r="C723" s="5" t="s">
        <v>1010</v>
      </c>
      <c r="D723" s="3" t="s">
        <v>1032</v>
      </c>
      <c r="E723" s="3">
        <v>1553</v>
      </c>
      <c r="F723" s="3">
        <v>1048</v>
      </c>
      <c r="G723" s="3">
        <v>505</v>
      </c>
      <c r="H723" s="3"/>
      <c r="I723" s="4"/>
      <c r="J723" s="4"/>
      <c r="K723" s="4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5" t="s">
        <v>1010</v>
      </c>
      <c r="B724" s="5" t="s">
        <v>1027</v>
      </c>
      <c r="C724" s="5" t="s">
        <v>1010</v>
      </c>
      <c r="D724" s="3" t="s">
        <v>1027</v>
      </c>
      <c r="E724" s="3">
        <v>1809</v>
      </c>
      <c r="F724" s="3">
        <v>1005</v>
      </c>
      <c r="G724" s="3">
        <v>804</v>
      </c>
      <c r="H724" s="3"/>
      <c r="I724" s="4"/>
      <c r="J724" s="4"/>
      <c r="K724" s="4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5" t="s">
        <v>1010</v>
      </c>
      <c r="B725" s="5" t="s">
        <v>1028</v>
      </c>
      <c r="C725" s="5" t="s">
        <v>1010</v>
      </c>
      <c r="D725" s="3" t="s">
        <v>1028</v>
      </c>
      <c r="E725" s="3">
        <v>1306</v>
      </c>
      <c r="F725" s="3">
        <v>1040</v>
      </c>
      <c r="G725" s="3">
        <v>266</v>
      </c>
      <c r="H725" s="3"/>
      <c r="I725" s="4"/>
      <c r="J725" s="4"/>
      <c r="K725" s="4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5"/>
      <c r="B726" s="5"/>
      <c r="C726" s="5" t="s">
        <v>1010</v>
      </c>
      <c r="D726" s="3"/>
      <c r="E726" s="3">
        <f>SUM(E703:E725)</f>
        <v>34697</v>
      </c>
      <c r="F726" s="3"/>
      <c r="G726" s="3">
        <f>SUM(G703:G725)</f>
        <v>11140</v>
      </c>
      <c r="H726" s="3"/>
      <c r="I726" s="3">
        <f>SUM(I703:I725)</f>
        <v>33694</v>
      </c>
      <c r="J726" s="4"/>
      <c r="K726" s="3">
        <f t="shared" ref="K726:L726" si="21">SUM(K703:K725)</f>
        <v>7194</v>
      </c>
      <c r="L726" s="3">
        <f t="shared" si="21"/>
        <v>4318</v>
      </c>
      <c r="M726" s="8">
        <f>K726+L726</f>
        <v>11512</v>
      </c>
      <c r="N726" s="9">
        <f>I726/E726</f>
        <v>0.9710926016658501</v>
      </c>
      <c r="O726" s="10">
        <f>N726*I726</f>
        <v>32719.994120529154</v>
      </c>
      <c r="P726" s="9">
        <f>M726/G726</f>
        <v>1.0333931777378815</v>
      </c>
      <c r="Q726" s="10">
        <f>P726*M726</f>
        <v>11896.422262118493</v>
      </c>
      <c r="R726" s="9">
        <f>G726/E726</f>
        <v>0.3210652217770989</v>
      </c>
      <c r="S726" s="9">
        <f>M726/I726</f>
        <v>0.34166320413129936</v>
      </c>
      <c r="T726" s="9">
        <f>Q726/O726</f>
        <v>0.36358265280538205</v>
      </c>
      <c r="U726" s="10">
        <f>Q726-G726</f>
        <v>756.42226211849265</v>
      </c>
      <c r="V726" s="9">
        <f>Q726/G726</f>
        <v>1.0679014597951968</v>
      </c>
    </row>
    <row r="727" spans="1:22" ht="24" x14ac:dyDescent="0.25">
      <c r="A727" s="5" t="s">
        <v>544</v>
      </c>
      <c r="B727" s="5" t="s">
        <v>1033</v>
      </c>
      <c r="C727" s="5" t="s">
        <v>1034</v>
      </c>
      <c r="D727" s="3" t="s">
        <v>1033</v>
      </c>
      <c r="E727" s="3">
        <v>849</v>
      </c>
      <c r="F727" s="3">
        <v>747</v>
      </c>
      <c r="G727" s="3">
        <v>102</v>
      </c>
      <c r="H727" s="3" t="s">
        <v>1035</v>
      </c>
      <c r="I727" s="4">
        <v>4025</v>
      </c>
      <c r="J727" s="4">
        <v>3106</v>
      </c>
      <c r="K727" s="4">
        <v>412</v>
      </c>
      <c r="L727" s="4">
        <v>423</v>
      </c>
      <c r="M727" s="4">
        <v>46</v>
      </c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24.75" x14ac:dyDescent="0.25">
      <c r="A728" s="5" t="s">
        <v>544</v>
      </c>
      <c r="B728" s="5" t="s">
        <v>1036</v>
      </c>
      <c r="C728" s="5" t="s">
        <v>1034</v>
      </c>
      <c r="D728" s="3" t="s">
        <v>1036</v>
      </c>
      <c r="E728" s="3">
        <v>2954</v>
      </c>
      <c r="F728" s="3">
        <v>2327</v>
      </c>
      <c r="G728" s="3">
        <v>627</v>
      </c>
      <c r="H728" s="3" t="s">
        <v>1037</v>
      </c>
      <c r="I728" s="4">
        <v>1633</v>
      </c>
      <c r="J728" s="4">
        <v>1307</v>
      </c>
      <c r="K728" s="4">
        <v>126</v>
      </c>
      <c r="L728" s="4">
        <v>168</v>
      </c>
      <c r="M728" s="4">
        <v>47</v>
      </c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48.75" x14ac:dyDescent="0.25">
      <c r="A729" s="5" t="s">
        <v>544</v>
      </c>
      <c r="B729" s="5" t="s">
        <v>1038</v>
      </c>
      <c r="C729" s="5" t="s">
        <v>1034</v>
      </c>
      <c r="D729" s="3" t="s">
        <v>1038</v>
      </c>
      <c r="E729" s="3">
        <v>857</v>
      </c>
      <c r="F729" s="3">
        <v>805</v>
      </c>
      <c r="G729" s="3">
        <v>52</v>
      </c>
      <c r="H729" s="3" t="s">
        <v>1039</v>
      </c>
      <c r="I729" s="4">
        <v>3479</v>
      </c>
      <c r="J729" s="4">
        <v>2797</v>
      </c>
      <c r="K729" s="4">
        <v>264</v>
      </c>
      <c r="L729" s="4">
        <v>362</v>
      </c>
      <c r="M729" s="4">
        <v>31</v>
      </c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36" x14ac:dyDescent="0.25">
      <c r="A730" s="5" t="s">
        <v>544</v>
      </c>
      <c r="B730" s="5" t="s">
        <v>1040</v>
      </c>
      <c r="C730" s="5" t="s">
        <v>1034</v>
      </c>
      <c r="D730" s="3" t="s">
        <v>1041</v>
      </c>
      <c r="E730" s="3">
        <v>2543</v>
      </c>
      <c r="F730" s="3">
        <v>2320</v>
      </c>
      <c r="G730" s="3">
        <v>223</v>
      </c>
      <c r="H730" s="3" t="s">
        <v>1042</v>
      </c>
      <c r="I730" s="4">
        <v>2143</v>
      </c>
      <c r="J730" s="4">
        <v>1735</v>
      </c>
      <c r="K730" s="4">
        <v>142</v>
      </c>
      <c r="L730" s="4">
        <v>231</v>
      </c>
      <c r="M730" s="4">
        <v>65</v>
      </c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36" x14ac:dyDescent="0.25">
      <c r="A731" s="5" t="s">
        <v>544</v>
      </c>
      <c r="B731" s="5" t="s">
        <v>1043</v>
      </c>
      <c r="C731" s="5" t="s">
        <v>1034</v>
      </c>
      <c r="D731" s="1"/>
      <c r="E731" s="1"/>
      <c r="F731" s="1"/>
      <c r="G731" s="1"/>
      <c r="H731" s="3" t="s">
        <v>1044</v>
      </c>
      <c r="I731" s="4">
        <v>1720</v>
      </c>
      <c r="J731" s="4">
        <v>1515</v>
      </c>
      <c r="K731" s="4">
        <v>64</v>
      </c>
      <c r="L731" s="4">
        <v>120</v>
      </c>
      <c r="M731" s="4">
        <v>40</v>
      </c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48.75" x14ac:dyDescent="0.25">
      <c r="A732" s="5" t="s">
        <v>544</v>
      </c>
      <c r="B732" s="5" t="s">
        <v>1042</v>
      </c>
      <c r="C732" s="5" t="s">
        <v>1034</v>
      </c>
      <c r="D732" s="3" t="s">
        <v>1042</v>
      </c>
      <c r="E732" s="3">
        <v>1990</v>
      </c>
      <c r="F732" s="3">
        <v>1716</v>
      </c>
      <c r="G732" s="3">
        <v>274</v>
      </c>
      <c r="H732" s="3" t="s">
        <v>1045</v>
      </c>
      <c r="I732" s="4">
        <v>5456</v>
      </c>
      <c r="J732" s="4">
        <v>4232</v>
      </c>
      <c r="K732" s="4">
        <v>748</v>
      </c>
      <c r="L732" s="4">
        <v>395</v>
      </c>
      <c r="M732" s="4">
        <v>23</v>
      </c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36.75" x14ac:dyDescent="0.25">
      <c r="A733" s="5" t="s">
        <v>544</v>
      </c>
      <c r="B733" s="5" t="s">
        <v>1044</v>
      </c>
      <c r="C733" s="5" t="s">
        <v>1034</v>
      </c>
      <c r="D733" s="3" t="s">
        <v>1044</v>
      </c>
      <c r="E733" s="3">
        <v>788</v>
      </c>
      <c r="F733" s="3">
        <v>704</v>
      </c>
      <c r="G733" s="3">
        <v>84</v>
      </c>
      <c r="H733" s="3" t="s">
        <v>1046</v>
      </c>
      <c r="I733" s="4">
        <v>4195</v>
      </c>
      <c r="J733" s="4">
        <v>2580</v>
      </c>
      <c r="K733" s="4">
        <v>612</v>
      </c>
      <c r="L733" s="4">
        <v>926</v>
      </c>
      <c r="M733" s="4">
        <v>43</v>
      </c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36.75" x14ac:dyDescent="0.25">
      <c r="A734" s="5" t="s">
        <v>544</v>
      </c>
      <c r="B734" s="5" t="s">
        <v>1047</v>
      </c>
      <c r="C734" s="5" t="s">
        <v>1034</v>
      </c>
      <c r="D734" s="3" t="s">
        <v>1048</v>
      </c>
      <c r="E734" s="3">
        <v>2654</v>
      </c>
      <c r="F734" s="3">
        <v>2106</v>
      </c>
      <c r="G734" s="3">
        <v>548</v>
      </c>
      <c r="H734" s="3"/>
      <c r="I734" s="4"/>
      <c r="J734" s="4"/>
      <c r="K734" s="4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36" x14ac:dyDescent="0.25">
      <c r="A735" s="5" t="s">
        <v>544</v>
      </c>
      <c r="B735" s="5" t="s">
        <v>1049</v>
      </c>
      <c r="C735" s="5" t="s">
        <v>1034</v>
      </c>
      <c r="D735" s="1"/>
      <c r="E735" s="1"/>
      <c r="F735" s="1"/>
      <c r="G735" s="1"/>
      <c r="H735" s="3"/>
      <c r="I735" s="4"/>
      <c r="J735" s="4"/>
      <c r="K735" s="4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24.75" x14ac:dyDescent="0.25">
      <c r="A736" s="5" t="s">
        <v>544</v>
      </c>
      <c r="B736" s="5" t="s">
        <v>1050</v>
      </c>
      <c r="C736" s="5" t="s">
        <v>1034</v>
      </c>
      <c r="D736" s="3" t="s">
        <v>1050</v>
      </c>
      <c r="E736" s="3">
        <v>830</v>
      </c>
      <c r="F736" s="3">
        <v>702</v>
      </c>
      <c r="G736" s="3">
        <v>128</v>
      </c>
      <c r="H736" s="3"/>
      <c r="I736" s="4"/>
      <c r="J736" s="4"/>
      <c r="K736" s="4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24.75" x14ac:dyDescent="0.25">
      <c r="A737" s="5" t="s">
        <v>544</v>
      </c>
      <c r="B737" s="5" t="s">
        <v>1051</v>
      </c>
      <c r="C737" s="5" t="s">
        <v>1034</v>
      </c>
      <c r="D737" s="3" t="s">
        <v>1051</v>
      </c>
      <c r="E737" s="3">
        <v>2565</v>
      </c>
      <c r="F737" s="3">
        <v>1862</v>
      </c>
      <c r="G737" s="3">
        <v>703</v>
      </c>
      <c r="H737" s="3"/>
      <c r="I737" s="4"/>
      <c r="J737" s="4"/>
      <c r="K737" s="4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36.75" x14ac:dyDescent="0.25">
      <c r="A738" s="5" t="s">
        <v>544</v>
      </c>
      <c r="B738" s="5" t="s">
        <v>1052</v>
      </c>
      <c r="C738" s="5" t="s">
        <v>1034</v>
      </c>
      <c r="D738" s="3" t="s">
        <v>1052</v>
      </c>
      <c r="E738" s="3">
        <v>885</v>
      </c>
      <c r="F738" s="3">
        <v>705</v>
      </c>
      <c r="G738" s="3">
        <v>180</v>
      </c>
      <c r="H738" s="3"/>
      <c r="I738" s="4"/>
      <c r="J738" s="4"/>
      <c r="K738" s="4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24.75" x14ac:dyDescent="0.25">
      <c r="A739" s="5" t="s">
        <v>544</v>
      </c>
      <c r="B739" s="5" t="s">
        <v>1053</v>
      </c>
      <c r="C739" s="5" t="s">
        <v>1034</v>
      </c>
      <c r="D739" s="3" t="s">
        <v>1053</v>
      </c>
      <c r="E739" s="3">
        <v>2841</v>
      </c>
      <c r="F739" s="3">
        <v>1891</v>
      </c>
      <c r="G739" s="3">
        <v>950</v>
      </c>
      <c r="H739" s="3"/>
      <c r="I739" s="4"/>
      <c r="J739" s="4"/>
      <c r="K739" s="4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24.75" x14ac:dyDescent="0.25">
      <c r="A740" s="5" t="s">
        <v>544</v>
      </c>
      <c r="B740" s="5" t="s">
        <v>1054</v>
      </c>
      <c r="C740" s="5" t="s">
        <v>1034</v>
      </c>
      <c r="D740" s="3" t="s">
        <v>1054</v>
      </c>
      <c r="E740" s="3">
        <v>2737</v>
      </c>
      <c r="F740" s="3">
        <v>1976</v>
      </c>
      <c r="G740" s="3">
        <v>761</v>
      </c>
      <c r="H740" s="3"/>
      <c r="I740" s="4"/>
      <c r="J740" s="4"/>
      <c r="K740" s="4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24.75" x14ac:dyDescent="0.25">
      <c r="A741" s="5" t="s">
        <v>1055</v>
      </c>
      <c r="B741" s="5" t="s">
        <v>1056</v>
      </c>
      <c r="C741" s="5" t="s">
        <v>1034</v>
      </c>
      <c r="D741" s="3" t="s">
        <v>1056</v>
      </c>
      <c r="E741" s="3">
        <v>1543</v>
      </c>
      <c r="F741" s="3">
        <v>1491</v>
      </c>
      <c r="G741" s="3">
        <v>52</v>
      </c>
      <c r="H741" s="3" t="s">
        <v>1056</v>
      </c>
      <c r="I741" s="4">
        <v>1571</v>
      </c>
      <c r="J741" s="4">
        <v>1451</v>
      </c>
      <c r="K741" s="4">
        <v>10</v>
      </c>
      <c r="L741" s="4">
        <v>78</v>
      </c>
      <c r="M741" s="4">
        <v>37</v>
      </c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24" x14ac:dyDescent="0.25">
      <c r="A742" s="5" t="s">
        <v>1055</v>
      </c>
      <c r="B742" s="5" t="s">
        <v>1057</v>
      </c>
      <c r="C742" s="5" t="s">
        <v>1034</v>
      </c>
      <c r="D742" s="3" t="s">
        <v>1057</v>
      </c>
      <c r="E742" s="3">
        <v>1493</v>
      </c>
      <c r="F742" s="3">
        <v>1393</v>
      </c>
      <c r="G742" s="3">
        <v>100</v>
      </c>
      <c r="H742" s="3" t="s">
        <v>1057</v>
      </c>
      <c r="I742" s="4">
        <v>1743</v>
      </c>
      <c r="J742" s="4">
        <v>1609</v>
      </c>
      <c r="K742" s="4">
        <v>32</v>
      </c>
      <c r="L742" s="4">
        <v>94</v>
      </c>
      <c r="M742" s="4">
        <v>22</v>
      </c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24.75" x14ac:dyDescent="0.25">
      <c r="A743" s="5" t="s">
        <v>1055</v>
      </c>
      <c r="B743" s="5" t="s">
        <v>1058</v>
      </c>
      <c r="C743" s="5" t="s">
        <v>1034</v>
      </c>
      <c r="D743" s="3" t="s">
        <v>1058</v>
      </c>
      <c r="E743" s="3">
        <v>2545</v>
      </c>
      <c r="F743" s="3">
        <v>1137</v>
      </c>
      <c r="G743" s="3">
        <v>1408</v>
      </c>
      <c r="H743" s="3" t="s">
        <v>1058</v>
      </c>
      <c r="I743" s="4">
        <v>2803</v>
      </c>
      <c r="J743" s="4">
        <v>1132</v>
      </c>
      <c r="K743" s="4">
        <v>1421</v>
      </c>
      <c r="L743" s="4">
        <v>214</v>
      </c>
      <c r="M743" s="4">
        <v>17</v>
      </c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24.75" x14ac:dyDescent="0.25">
      <c r="A744" s="5" t="s">
        <v>1055</v>
      </c>
      <c r="B744" s="5" t="s">
        <v>1059</v>
      </c>
      <c r="C744" s="5" t="s">
        <v>1034</v>
      </c>
      <c r="D744" s="3" t="s">
        <v>1059</v>
      </c>
      <c r="E744" s="3">
        <v>2501</v>
      </c>
      <c r="F744" s="3">
        <v>1961</v>
      </c>
      <c r="G744" s="3">
        <v>540</v>
      </c>
      <c r="H744" s="3" t="s">
        <v>1059</v>
      </c>
      <c r="I744" s="4">
        <v>2716</v>
      </c>
      <c r="J744" s="4">
        <v>1914</v>
      </c>
      <c r="K744" s="4">
        <v>461</v>
      </c>
      <c r="L744" s="4">
        <v>217</v>
      </c>
      <c r="M744" s="4">
        <v>19</v>
      </c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24.75" x14ac:dyDescent="0.25">
      <c r="A745" s="5" t="s">
        <v>1055</v>
      </c>
      <c r="B745" s="5" t="s">
        <v>1060</v>
      </c>
      <c r="C745" s="5" t="s">
        <v>1034</v>
      </c>
      <c r="D745" s="3" t="s">
        <v>1060</v>
      </c>
      <c r="E745" s="3">
        <v>2659</v>
      </c>
      <c r="F745" s="3">
        <v>1344</v>
      </c>
      <c r="G745" s="3">
        <v>1315</v>
      </c>
      <c r="H745" s="3" t="s">
        <v>1060</v>
      </c>
      <c r="I745" s="4">
        <v>2744</v>
      </c>
      <c r="J745" s="4">
        <v>1311</v>
      </c>
      <c r="K745" s="4">
        <v>1209</v>
      </c>
      <c r="L745" s="4">
        <v>185</v>
      </c>
      <c r="M745" s="4">
        <v>27</v>
      </c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24.75" x14ac:dyDescent="0.25">
      <c r="A746" s="5" t="s">
        <v>1055</v>
      </c>
      <c r="B746" s="5" t="s">
        <v>1061</v>
      </c>
      <c r="C746" s="5" t="s">
        <v>1034</v>
      </c>
      <c r="D746" s="3" t="s">
        <v>1061</v>
      </c>
      <c r="E746" s="3">
        <v>918</v>
      </c>
      <c r="F746" s="3">
        <v>200</v>
      </c>
      <c r="G746" s="3">
        <v>718</v>
      </c>
      <c r="H746" s="3" t="s">
        <v>1061</v>
      </c>
      <c r="I746" s="4">
        <v>980</v>
      </c>
      <c r="J746" s="4">
        <v>207</v>
      </c>
      <c r="K746" s="4">
        <v>722</v>
      </c>
      <c r="L746" s="4">
        <v>41</v>
      </c>
      <c r="M746" s="4">
        <v>18</v>
      </c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24" x14ac:dyDescent="0.25">
      <c r="A747" s="5"/>
      <c r="B747" s="5"/>
      <c r="C747" s="5" t="s">
        <v>1034</v>
      </c>
      <c r="D747" s="3"/>
      <c r="E747" s="3">
        <f>SUM(E727:E746)</f>
        <v>34152</v>
      </c>
      <c r="F747" s="3"/>
      <c r="G747" s="3">
        <f>SUM(G727:G746)</f>
        <v>8765</v>
      </c>
      <c r="H747" s="3"/>
      <c r="I747" s="3">
        <f>SUM(I727:I746)</f>
        <v>35208</v>
      </c>
      <c r="J747" s="4"/>
      <c r="K747" s="3">
        <f>SUM(K727:K746)</f>
        <v>6223</v>
      </c>
      <c r="L747" s="3">
        <f>SUM(L727:L746)</f>
        <v>3454</v>
      </c>
      <c r="M747" s="8">
        <f>L747+K747</f>
        <v>9677</v>
      </c>
      <c r="N747" s="9">
        <f>I747/E747</f>
        <v>1.0309205903021785</v>
      </c>
      <c r="O747" s="10">
        <f>N747*I747</f>
        <v>36296.652143359104</v>
      </c>
      <c r="P747" s="9">
        <f>M747/G747</f>
        <v>1.1040501996577297</v>
      </c>
      <c r="Q747" s="10">
        <f>P747*M747</f>
        <v>10683.893782087849</v>
      </c>
      <c r="R747" s="9">
        <f>G747/E747</f>
        <v>0.25664675568048723</v>
      </c>
      <c r="S747" s="9">
        <f>M747/I747</f>
        <v>0.27485230629402407</v>
      </c>
      <c r="T747" s="9">
        <f>Q747/O747</f>
        <v>0.29434928984332215</v>
      </c>
      <c r="U747" s="10">
        <f>Q747-G747</f>
        <v>1918.8937820878491</v>
      </c>
      <c r="V747" s="9">
        <f>Q747/G747</f>
        <v>1.2189268433642726</v>
      </c>
    </row>
    <row r="748" spans="1:22" ht="48.75" x14ac:dyDescent="0.25">
      <c r="A748" s="5" t="s">
        <v>158</v>
      </c>
      <c r="B748" s="5" t="s">
        <v>1062</v>
      </c>
      <c r="C748" s="5" t="s">
        <v>1063</v>
      </c>
      <c r="D748" s="3" t="s">
        <v>1062</v>
      </c>
      <c r="E748" s="3">
        <v>1805</v>
      </c>
      <c r="F748" s="3">
        <v>1474</v>
      </c>
      <c r="G748" s="3">
        <v>331</v>
      </c>
      <c r="H748" s="3" t="s">
        <v>1064</v>
      </c>
      <c r="I748" s="4">
        <v>1980</v>
      </c>
      <c r="J748" s="4">
        <v>1413</v>
      </c>
      <c r="K748" s="4">
        <v>164</v>
      </c>
      <c r="L748" s="4">
        <v>373</v>
      </c>
      <c r="M748" s="4">
        <v>14</v>
      </c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24.75" x14ac:dyDescent="0.25">
      <c r="A749" s="5" t="s">
        <v>158</v>
      </c>
      <c r="B749" s="5" t="s">
        <v>1065</v>
      </c>
      <c r="C749" s="5" t="s">
        <v>1063</v>
      </c>
      <c r="D749" s="3" t="s">
        <v>1065</v>
      </c>
      <c r="E749" s="3">
        <v>1717</v>
      </c>
      <c r="F749" s="3">
        <v>1266</v>
      </c>
      <c r="G749" s="3">
        <v>451</v>
      </c>
      <c r="H749" s="3" t="s">
        <v>1066</v>
      </c>
      <c r="I749" s="4">
        <v>1771</v>
      </c>
      <c r="J749" s="4">
        <v>1430</v>
      </c>
      <c r="K749" s="4">
        <v>108</v>
      </c>
      <c r="L749" s="4">
        <v>194</v>
      </c>
      <c r="M749" s="4">
        <v>18</v>
      </c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24" x14ac:dyDescent="0.25">
      <c r="A750" s="5" t="s">
        <v>158</v>
      </c>
      <c r="B750" s="5" t="s">
        <v>1067</v>
      </c>
      <c r="C750" s="5" t="s">
        <v>1063</v>
      </c>
      <c r="D750" s="3" t="s">
        <v>1068</v>
      </c>
      <c r="E750" s="3">
        <v>840</v>
      </c>
      <c r="F750" s="3">
        <v>640</v>
      </c>
      <c r="G750" s="3">
        <v>200</v>
      </c>
      <c r="H750" s="3" t="s">
        <v>1069</v>
      </c>
      <c r="I750" s="4">
        <v>1799</v>
      </c>
      <c r="J750" s="4">
        <v>1357</v>
      </c>
      <c r="K750" s="4">
        <v>146</v>
      </c>
      <c r="L750" s="4">
        <v>244</v>
      </c>
      <c r="M750" s="4">
        <v>20</v>
      </c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24.75" x14ac:dyDescent="0.25">
      <c r="A751" s="5" t="s">
        <v>158</v>
      </c>
      <c r="B751" s="5" t="s">
        <v>1070</v>
      </c>
      <c r="C751" s="5" t="s">
        <v>1063</v>
      </c>
      <c r="D751" s="3"/>
      <c r="E751" s="3"/>
      <c r="F751" s="3"/>
      <c r="G751" s="1"/>
      <c r="H751" s="3" t="s">
        <v>1071</v>
      </c>
      <c r="I751" s="4">
        <v>1935</v>
      </c>
      <c r="J751" s="4">
        <v>1344</v>
      </c>
      <c r="K751" s="4">
        <v>323</v>
      </c>
      <c r="L751" s="4">
        <v>231</v>
      </c>
      <c r="M751" s="4">
        <v>41</v>
      </c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48.75" x14ac:dyDescent="0.25">
      <c r="A752" s="5" t="s">
        <v>158</v>
      </c>
      <c r="B752" s="5" t="s">
        <v>1072</v>
      </c>
      <c r="C752" s="5" t="s">
        <v>1063</v>
      </c>
      <c r="D752" s="3" t="s">
        <v>1072</v>
      </c>
      <c r="E752" s="3">
        <v>1696</v>
      </c>
      <c r="F752" s="3">
        <v>1399</v>
      </c>
      <c r="G752" s="3">
        <v>297</v>
      </c>
      <c r="H752" s="3" t="s">
        <v>1073</v>
      </c>
      <c r="I752" s="4">
        <v>2022</v>
      </c>
      <c r="J752" s="4">
        <v>1271</v>
      </c>
      <c r="K752" s="4">
        <v>463</v>
      </c>
      <c r="L752" s="4">
        <v>223</v>
      </c>
      <c r="M752" s="4">
        <v>15</v>
      </c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24.75" x14ac:dyDescent="0.25">
      <c r="A753" s="5" t="s">
        <v>158</v>
      </c>
      <c r="B753" s="5" t="s">
        <v>1074</v>
      </c>
      <c r="C753" s="5" t="s">
        <v>1063</v>
      </c>
      <c r="D753" s="3" t="s">
        <v>1074</v>
      </c>
      <c r="E753" s="3">
        <v>1043</v>
      </c>
      <c r="F753" s="3">
        <v>624</v>
      </c>
      <c r="G753" s="3">
        <v>419</v>
      </c>
      <c r="H753" s="3" t="s">
        <v>1075</v>
      </c>
      <c r="I753" s="4">
        <v>1761</v>
      </c>
      <c r="J753" s="4">
        <v>1148</v>
      </c>
      <c r="K753" s="4">
        <v>285</v>
      </c>
      <c r="L753" s="4">
        <v>268</v>
      </c>
      <c r="M753" s="4">
        <v>21</v>
      </c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24.75" x14ac:dyDescent="0.25">
      <c r="A754" s="5" t="s">
        <v>158</v>
      </c>
      <c r="B754" s="5" t="s">
        <v>1076</v>
      </c>
      <c r="C754" s="5" t="s">
        <v>1063</v>
      </c>
      <c r="D754" s="3" t="s">
        <v>1076</v>
      </c>
      <c r="E754" s="3">
        <v>544</v>
      </c>
      <c r="F754" s="3">
        <v>445</v>
      </c>
      <c r="G754" s="3">
        <v>99</v>
      </c>
      <c r="H754" s="3" t="s">
        <v>1077</v>
      </c>
      <c r="I754" s="4">
        <v>1687</v>
      </c>
      <c r="J754" s="4">
        <v>1245</v>
      </c>
      <c r="K754" s="4">
        <v>136</v>
      </c>
      <c r="L754" s="4">
        <v>255</v>
      </c>
      <c r="M754" s="4">
        <v>29</v>
      </c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36.75" x14ac:dyDescent="0.25">
      <c r="A755" s="5" t="s">
        <v>158</v>
      </c>
      <c r="B755" s="5" t="s">
        <v>1078</v>
      </c>
      <c r="C755" s="5" t="s">
        <v>1063</v>
      </c>
      <c r="D755" s="3" t="s">
        <v>1078</v>
      </c>
      <c r="E755" s="3">
        <v>1055</v>
      </c>
      <c r="F755" s="3">
        <v>685</v>
      </c>
      <c r="G755" s="3">
        <v>370</v>
      </c>
      <c r="H755" s="3" t="s">
        <v>1079</v>
      </c>
      <c r="I755" s="4">
        <v>2014</v>
      </c>
      <c r="J755" s="4">
        <v>1651</v>
      </c>
      <c r="K755" s="4">
        <v>109</v>
      </c>
      <c r="L755" s="4">
        <v>223</v>
      </c>
      <c r="M755" s="4">
        <v>18</v>
      </c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60.75" x14ac:dyDescent="0.25">
      <c r="A756" s="5" t="s">
        <v>158</v>
      </c>
      <c r="B756" s="5" t="s">
        <v>1080</v>
      </c>
      <c r="C756" s="5" t="s">
        <v>1063</v>
      </c>
      <c r="D756" s="3" t="s">
        <v>1080</v>
      </c>
      <c r="E756" s="3">
        <v>1008</v>
      </c>
      <c r="F756" s="3">
        <v>840</v>
      </c>
      <c r="G756" s="3">
        <v>168</v>
      </c>
      <c r="H756" s="3" t="s">
        <v>1081</v>
      </c>
      <c r="I756" s="4">
        <v>1827</v>
      </c>
      <c r="J756" s="4">
        <v>1073</v>
      </c>
      <c r="K756" s="4">
        <v>388</v>
      </c>
      <c r="L756" s="4">
        <v>322</v>
      </c>
      <c r="M756" s="4">
        <v>14</v>
      </c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36.75" x14ac:dyDescent="0.25">
      <c r="A757" s="5" t="s">
        <v>158</v>
      </c>
      <c r="B757" s="5" t="s">
        <v>1082</v>
      </c>
      <c r="C757" s="5" t="s">
        <v>1063</v>
      </c>
      <c r="D757" s="3" t="s">
        <v>1082</v>
      </c>
      <c r="E757" s="3">
        <v>1073</v>
      </c>
      <c r="F757" s="3">
        <v>778</v>
      </c>
      <c r="G757" s="3">
        <v>295</v>
      </c>
      <c r="H757" s="3" t="s">
        <v>1083</v>
      </c>
      <c r="I757" s="4">
        <v>2068</v>
      </c>
      <c r="J757" s="4">
        <v>1569</v>
      </c>
      <c r="K757" s="4">
        <v>242</v>
      </c>
      <c r="L757" s="4">
        <v>220</v>
      </c>
      <c r="M757" s="4">
        <v>51</v>
      </c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36.75" x14ac:dyDescent="0.25">
      <c r="A758" s="5" t="s">
        <v>158</v>
      </c>
      <c r="B758" s="5" t="s">
        <v>1084</v>
      </c>
      <c r="C758" s="5" t="s">
        <v>1063</v>
      </c>
      <c r="D758" s="3" t="s">
        <v>1084</v>
      </c>
      <c r="E758" s="3">
        <v>896</v>
      </c>
      <c r="F758" s="3">
        <v>834</v>
      </c>
      <c r="G758" s="3">
        <v>62</v>
      </c>
      <c r="H758" s="3" t="s">
        <v>1085</v>
      </c>
      <c r="I758" s="4">
        <v>1829</v>
      </c>
      <c r="J758" s="4">
        <v>1401</v>
      </c>
      <c r="K758" s="4">
        <v>143</v>
      </c>
      <c r="L758" s="4">
        <v>240</v>
      </c>
      <c r="M758" s="4">
        <v>72</v>
      </c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24.75" x14ac:dyDescent="0.25">
      <c r="A759" s="5" t="s">
        <v>158</v>
      </c>
      <c r="B759" s="5" t="s">
        <v>1086</v>
      </c>
      <c r="C759" s="5" t="s">
        <v>1063</v>
      </c>
      <c r="D759" s="3" t="s">
        <v>1086</v>
      </c>
      <c r="E759" s="3">
        <v>697</v>
      </c>
      <c r="F759" s="3">
        <v>531</v>
      </c>
      <c r="G759" s="3">
        <v>166</v>
      </c>
      <c r="H759" s="3" t="s">
        <v>1087</v>
      </c>
      <c r="I759" s="4">
        <v>1935</v>
      </c>
      <c r="J759" s="4">
        <v>1031</v>
      </c>
      <c r="K759" s="4">
        <v>161</v>
      </c>
      <c r="L759" s="4">
        <v>705</v>
      </c>
      <c r="M759" s="4">
        <v>11</v>
      </c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24.75" x14ac:dyDescent="0.25">
      <c r="A760" s="5" t="s">
        <v>158</v>
      </c>
      <c r="B760" s="5" t="s">
        <v>1088</v>
      </c>
      <c r="C760" s="5" t="s">
        <v>1063</v>
      </c>
      <c r="D760" s="3" t="s">
        <v>1088</v>
      </c>
      <c r="E760" s="3">
        <v>1032</v>
      </c>
      <c r="F760" s="3">
        <v>716</v>
      </c>
      <c r="G760" s="3">
        <v>316</v>
      </c>
      <c r="H760" s="3" t="s">
        <v>1089</v>
      </c>
      <c r="I760" s="4">
        <v>2280</v>
      </c>
      <c r="J760" s="4">
        <v>1520</v>
      </c>
      <c r="K760" s="4">
        <v>349</v>
      </c>
      <c r="L760" s="4">
        <v>367</v>
      </c>
      <c r="M760" s="4">
        <v>24</v>
      </c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24" x14ac:dyDescent="0.25">
      <c r="A761" s="5" t="s">
        <v>158</v>
      </c>
      <c r="B761" s="5" t="s">
        <v>1090</v>
      </c>
      <c r="C761" s="5" t="s">
        <v>1063</v>
      </c>
      <c r="D761" s="3" t="s">
        <v>1090</v>
      </c>
      <c r="E761" s="3">
        <v>1874</v>
      </c>
      <c r="F761" s="3">
        <v>1466</v>
      </c>
      <c r="G761" s="3">
        <v>408</v>
      </c>
      <c r="H761" s="3" t="s">
        <v>1091</v>
      </c>
      <c r="I761" s="4">
        <v>1914</v>
      </c>
      <c r="J761" s="4">
        <v>1523</v>
      </c>
      <c r="K761" s="4">
        <v>143</v>
      </c>
      <c r="L761" s="4">
        <v>188</v>
      </c>
      <c r="M761" s="4">
        <v>17</v>
      </c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24" x14ac:dyDescent="0.25">
      <c r="A762" s="5" t="s">
        <v>158</v>
      </c>
      <c r="B762" s="5" t="s">
        <v>1092</v>
      </c>
      <c r="C762" s="5" t="s">
        <v>1063</v>
      </c>
      <c r="D762" s="3" t="s">
        <v>1093</v>
      </c>
      <c r="E762" s="3">
        <v>940</v>
      </c>
      <c r="F762" s="3">
        <v>681</v>
      </c>
      <c r="G762" s="3">
        <v>259</v>
      </c>
      <c r="H762" s="3" t="s">
        <v>1094</v>
      </c>
      <c r="I762" s="4">
        <v>1701</v>
      </c>
      <c r="J762" s="4">
        <v>1311</v>
      </c>
      <c r="K762" s="4">
        <v>209</v>
      </c>
      <c r="L762" s="4">
        <v>152</v>
      </c>
      <c r="M762" s="4">
        <v>33</v>
      </c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24" x14ac:dyDescent="0.25">
      <c r="A763" s="5" t="s">
        <v>158</v>
      </c>
      <c r="B763" s="5" t="s">
        <v>1095</v>
      </c>
      <c r="C763" s="5" t="s">
        <v>1063</v>
      </c>
      <c r="D763" s="3"/>
      <c r="E763" s="3"/>
      <c r="F763" s="3"/>
      <c r="G763" s="1"/>
      <c r="H763" s="3" t="s">
        <v>1096</v>
      </c>
      <c r="I763" s="4">
        <v>2005</v>
      </c>
      <c r="J763" s="4">
        <v>1446</v>
      </c>
      <c r="K763" s="4">
        <v>173</v>
      </c>
      <c r="L763" s="4">
        <v>327</v>
      </c>
      <c r="M763" s="4">
        <v>25</v>
      </c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36.75" x14ac:dyDescent="0.25">
      <c r="A764" s="5" t="s">
        <v>158</v>
      </c>
      <c r="B764" s="5" t="s">
        <v>1097</v>
      </c>
      <c r="C764" s="5" t="s">
        <v>1063</v>
      </c>
      <c r="D764" s="3" t="s">
        <v>1097</v>
      </c>
      <c r="E764" s="3">
        <v>811</v>
      </c>
      <c r="F764" s="3">
        <v>652</v>
      </c>
      <c r="G764" s="3">
        <v>159</v>
      </c>
      <c r="H764" s="3" t="s">
        <v>1098</v>
      </c>
      <c r="I764" s="4">
        <v>1790</v>
      </c>
      <c r="J764" s="4">
        <v>1531</v>
      </c>
      <c r="K764" s="4">
        <v>62</v>
      </c>
      <c r="L764" s="4">
        <v>175</v>
      </c>
      <c r="M764" s="4">
        <v>14</v>
      </c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36.75" x14ac:dyDescent="0.25">
      <c r="A765" s="5" t="s">
        <v>158</v>
      </c>
      <c r="B765" s="5" t="s">
        <v>1099</v>
      </c>
      <c r="C765" s="5" t="s">
        <v>1063</v>
      </c>
      <c r="D765" s="3" t="s">
        <v>1100</v>
      </c>
      <c r="E765" s="3">
        <v>850</v>
      </c>
      <c r="F765" s="3">
        <v>671</v>
      </c>
      <c r="G765" s="3">
        <v>179</v>
      </c>
      <c r="H765" s="3" t="s">
        <v>1101</v>
      </c>
      <c r="I765" s="4">
        <v>1848</v>
      </c>
      <c r="J765" s="4">
        <v>1276</v>
      </c>
      <c r="K765" s="4">
        <v>343</v>
      </c>
      <c r="L765" s="4">
        <v>203</v>
      </c>
      <c r="M765" s="4">
        <v>43</v>
      </c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36.75" x14ac:dyDescent="0.25">
      <c r="A766" s="5" t="s">
        <v>158</v>
      </c>
      <c r="B766" s="5" t="s">
        <v>1087</v>
      </c>
      <c r="C766" s="5" t="s">
        <v>1063</v>
      </c>
      <c r="D766" s="3" t="s">
        <v>1087</v>
      </c>
      <c r="E766" s="3">
        <v>1924</v>
      </c>
      <c r="F766" s="3">
        <v>1018</v>
      </c>
      <c r="G766" s="3">
        <v>906</v>
      </c>
      <c r="H766" s="3" t="s">
        <v>1102</v>
      </c>
      <c r="I766" s="4">
        <v>2334</v>
      </c>
      <c r="J766" s="4">
        <v>1742</v>
      </c>
      <c r="K766" s="4">
        <v>260</v>
      </c>
      <c r="L766" s="4">
        <v>290</v>
      </c>
      <c r="M766" s="4">
        <v>55</v>
      </c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24.75" x14ac:dyDescent="0.25">
      <c r="A767" s="5" t="s">
        <v>158</v>
      </c>
      <c r="B767" s="5" t="s">
        <v>1089</v>
      </c>
      <c r="C767" s="5" t="s">
        <v>1063</v>
      </c>
      <c r="D767" s="3" t="s">
        <v>1089</v>
      </c>
      <c r="E767" s="3">
        <v>2002</v>
      </c>
      <c r="F767" s="3">
        <v>1441</v>
      </c>
      <c r="G767" s="3">
        <v>561</v>
      </c>
      <c r="H767" s="3"/>
      <c r="I767" s="4"/>
      <c r="J767" s="4"/>
      <c r="K767" s="4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24" x14ac:dyDescent="0.25">
      <c r="A768" s="5" t="s">
        <v>158</v>
      </c>
      <c r="B768" s="5" t="s">
        <v>1103</v>
      </c>
      <c r="C768" s="5" t="s">
        <v>1063</v>
      </c>
      <c r="D768" s="3" t="s">
        <v>1103</v>
      </c>
      <c r="E768" s="3">
        <v>935</v>
      </c>
      <c r="F768" s="3">
        <v>678</v>
      </c>
      <c r="G768" s="3">
        <v>257</v>
      </c>
      <c r="H768" s="3"/>
      <c r="I768" s="4"/>
      <c r="J768" s="4"/>
      <c r="K768" s="4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24" x14ac:dyDescent="0.25">
      <c r="A769" s="5" t="s">
        <v>158</v>
      </c>
      <c r="B769" s="5" t="s">
        <v>1094</v>
      </c>
      <c r="C769" s="5" t="s">
        <v>1063</v>
      </c>
      <c r="D769" s="3" t="s">
        <v>1094</v>
      </c>
      <c r="E769" s="3">
        <v>1584</v>
      </c>
      <c r="F769" s="3">
        <v>1278</v>
      </c>
      <c r="G769" s="3">
        <v>306</v>
      </c>
      <c r="H769" s="3"/>
      <c r="I769" s="4"/>
      <c r="J769" s="4"/>
      <c r="K769" s="4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72.75" x14ac:dyDescent="0.25">
      <c r="A770" s="5" t="s">
        <v>158</v>
      </c>
      <c r="B770" s="5" t="s">
        <v>1104</v>
      </c>
      <c r="C770" s="5" t="s">
        <v>1063</v>
      </c>
      <c r="D770" s="3" t="s">
        <v>1105</v>
      </c>
      <c r="E770" s="3">
        <v>2137</v>
      </c>
      <c r="F770" s="3">
        <v>1563</v>
      </c>
      <c r="G770" s="3">
        <v>574</v>
      </c>
      <c r="H770" s="3"/>
      <c r="I770" s="4"/>
      <c r="J770" s="4"/>
      <c r="K770" s="4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48.75" x14ac:dyDescent="0.25">
      <c r="A771" s="5" t="s">
        <v>158</v>
      </c>
      <c r="B771" s="5" t="s">
        <v>1106</v>
      </c>
      <c r="C771" s="5" t="s">
        <v>1063</v>
      </c>
      <c r="D771" s="3" t="s">
        <v>1106</v>
      </c>
      <c r="E771" s="3">
        <v>1027</v>
      </c>
      <c r="F771" s="3">
        <v>918</v>
      </c>
      <c r="G771" s="3">
        <v>109</v>
      </c>
      <c r="H771" s="3"/>
      <c r="I771" s="4"/>
      <c r="J771" s="4"/>
      <c r="K771" s="4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36.75" x14ac:dyDescent="0.25">
      <c r="A772" s="5" t="s">
        <v>158</v>
      </c>
      <c r="B772" s="5" t="s">
        <v>1101</v>
      </c>
      <c r="C772" s="5" t="s">
        <v>1063</v>
      </c>
      <c r="D772" s="3" t="s">
        <v>1101</v>
      </c>
      <c r="E772" s="3">
        <v>2045</v>
      </c>
      <c r="F772" s="3">
        <v>1490</v>
      </c>
      <c r="G772" s="3">
        <v>555</v>
      </c>
      <c r="H772" s="3"/>
      <c r="I772" s="4"/>
      <c r="J772" s="4"/>
      <c r="K772" s="4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36.75" x14ac:dyDescent="0.25">
      <c r="A773" s="5" t="s">
        <v>158</v>
      </c>
      <c r="B773" s="5" t="s">
        <v>1102</v>
      </c>
      <c r="C773" s="5" t="s">
        <v>1063</v>
      </c>
      <c r="D773" s="3" t="s">
        <v>1102</v>
      </c>
      <c r="E773" s="3">
        <v>2572</v>
      </c>
      <c r="F773" s="3">
        <v>2153</v>
      </c>
      <c r="G773" s="3">
        <v>419</v>
      </c>
      <c r="H773" s="3"/>
      <c r="I773" s="4"/>
      <c r="J773" s="4"/>
      <c r="K773" s="4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24" x14ac:dyDescent="0.25">
      <c r="A774" s="5"/>
      <c r="B774" s="5"/>
      <c r="C774" s="5" t="s">
        <v>1063</v>
      </c>
      <c r="D774" s="3"/>
      <c r="E774" s="3">
        <f>SUM(E748:E773)</f>
        <v>32107</v>
      </c>
      <c r="F774" s="3"/>
      <c r="G774" s="3">
        <f>SUM(G748:G773)</f>
        <v>7866</v>
      </c>
      <c r="H774" s="3"/>
      <c r="I774" s="3">
        <f>SUM(I748:I773)</f>
        <v>36500</v>
      </c>
      <c r="J774" s="4"/>
      <c r="K774" s="3">
        <f t="shared" ref="K774:L774" si="22">SUM(K748:K773)</f>
        <v>4207</v>
      </c>
      <c r="L774" s="3">
        <f t="shared" si="22"/>
        <v>5200</v>
      </c>
      <c r="M774" s="8">
        <f>L774+K774</f>
        <v>9407</v>
      </c>
      <c r="N774" s="9">
        <f>I774/E774</f>
        <v>1.1368237456006478</v>
      </c>
      <c r="O774" s="10">
        <f>N774*I774</f>
        <v>41494.066714423643</v>
      </c>
      <c r="P774" s="9">
        <f>M774/G774</f>
        <v>1.195906432748538</v>
      </c>
      <c r="Q774" s="10">
        <f>P774*M774</f>
        <v>11249.891812865497</v>
      </c>
      <c r="R774" s="9">
        <f>G774/E774</f>
        <v>0.24499330364095057</v>
      </c>
      <c r="S774" s="9">
        <f>M774/I774</f>
        <v>0.25772602739726025</v>
      </c>
      <c r="T774" s="9">
        <f>Q774/O774</f>
        <v>0.27112049272709515</v>
      </c>
      <c r="U774" s="10">
        <f>Q774-G774</f>
        <v>3383.8918128654968</v>
      </c>
      <c r="V774" s="9">
        <f>Q774/G774</f>
        <v>1.4301921958893333</v>
      </c>
    </row>
    <row r="775" spans="1:22" ht="36" x14ac:dyDescent="0.25">
      <c r="A775" s="5" t="s">
        <v>387</v>
      </c>
      <c r="B775" s="5" t="s">
        <v>1107</v>
      </c>
      <c r="C775" s="5" t="s">
        <v>1108</v>
      </c>
      <c r="D775" s="3" t="s">
        <v>1107</v>
      </c>
      <c r="E775" s="3">
        <v>848</v>
      </c>
      <c r="F775" s="3">
        <v>560</v>
      </c>
      <c r="G775" s="3">
        <v>288</v>
      </c>
      <c r="H775" s="3" t="s">
        <v>1109</v>
      </c>
      <c r="I775" s="4">
        <v>1897</v>
      </c>
      <c r="J775" s="4">
        <v>1498</v>
      </c>
      <c r="K775" s="4">
        <v>200</v>
      </c>
      <c r="L775" s="4">
        <v>170</v>
      </c>
      <c r="M775" s="4">
        <v>27</v>
      </c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36.75" x14ac:dyDescent="0.25">
      <c r="A776" s="5" t="s">
        <v>387</v>
      </c>
      <c r="B776" s="5" t="s">
        <v>1110</v>
      </c>
      <c r="C776" s="5" t="s">
        <v>1108</v>
      </c>
      <c r="D776" s="3" t="s">
        <v>1110</v>
      </c>
      <c r="E776" s="3">
        <v>958</v>
      </c>
      <c r="F776" s="3">
        <v>591</v>
      </c>
      <c r="G776" s="3">
        <v>367</v>
      </c>
      <c r="H776" s="3" t="s">
        <v>966</v>
      </c>
      <c r="I776" s="4">
        <v>1940</v>
      </c>
      <c r="J776" s="4">
        <v>1264</v>
      </c>
      <c r="K776" s="4">
        <v>341</v>
      </c>
      <c r="L776" s="4">
        <v>262</v>
      </c>
      <c r="M776" s="4">
        <v>7</v>
      </c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36" x14ac:dyDescent="0.25">
      <c r="A777" s="5" t="s">
        <v>387</v>
      </c>
      <c r="B777" s="5" t="s">
        <v>1111</v>
      </c>
      <c r="C777" s="5" t="s">
        <v>1108</v>
      </c>
      <c r="D777" s="3" t="s">
        <v>1112</v>
      </c>
      <c r="E777" s="3">
        <v>948</v>
      </c>
      <c r="F777" s="3">
        <v>686</v>
      </c>
      <c r="G777" s="3">
        <v>262</v>
      </c>
      <c r="H777" s="3" t="s">
        <v>1113</v>
      </c>
      <c r="I777" s="4">
        <v>1820</v>
      </c>
      <c r="J777" s="4">
        <v>1518</v>
      </c>
      <c r="K777" s="4">
        <v>93</v>
      </c>
      <c r="L777" s="4">
        <v>194</v>
      </c>
      <c r="M777" s="4">
        <v>33</v>
      </c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36" x14ac:dyDescent="0.25">
      <c r="A778" s="5" t="s">
        <v>387</v>
      </c>
      <c r="B778" s="5" t="s">
        <v>1114</v>
      </c>
      <c r="C778" s="5" t="s">
        <v>1108</v>
      </c>
      <c r="D778" s="3"/>
      <c r="E778" s="1"/>
      <c r="F778" s="1"/>
      <c r="G778" s="1"/>
      <c r="H778" s="3" t="s">
        <v>1115</v>
      </c>
      <c r="I778" s="4">
        <v>1913</v>
      </c>
      <c r="J778" s="4">
        <v>1228</v>
      </c>
      <c r="K778" s="4">
        <v>345</v>
      </c>
      <c r="L778" s="4">
        <v>270</v>
      </c>
      <c r="M778" s="4">
        <v>34</v>
      </c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36.75" x14ac:dyDescent="0.25">
      <c r="A779" s="5" t="s">
        <v>387</v>
      </c>
      <c r="B779" s="5" t="s">
        <v>1116</v>
      </c>
      <c r="C779" s="5" t="s">
        <v>1108</v>
      </c>
      <c r="D779" s="3" t="s">
        <v>1116</v>
      </c>
      <c r="E779" s="3">
        <v>1722</v>
      </c>
      <c r="F779" s="3">
        <v>1169</v>
      </c>
      <c r="G779" s="3">
        <v>553</v>
      </c>
      <c r="H779" s="3" t="s">
        <v>1117</v>
      </c>
      <c r="I779" s="4">
        <v>2252</v>
      </c>
      <c r="J779" s="4">
        <v>1307</v>
      </c>
      <c r="K779" s="4">
        <v>412</v>
      </c>
      <c r="L779" s="4">
        <v>495</v>
      </c>
      <c r="M779" s="4">
        <v>38</v>
      </c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36" x14ac:dyDescent="0.25">
      <c r="A780" s="5" t="s">
        <v>387</v>
      </c>
      <c r="B780" s="5" t="s">
        <v>1118</v>
      </c>
      <c r="C780" s="5" t="s">
        <v>1108</v>
      </c>
      <c r="D780" s="3" t="s">
        <v>1118</v>
      </c>
      <c r="E780" s="3">
        <v>1865</v>
      </c>
      <c r="F780" s="3">
        <v>1192</v>
      </c>
      <c r="G780" s="3">
        <v>673</v>
      </c>
      <c r="H780" s="3" t="s">
        <v>1119</v>
      </c>
      <c r="I780" s="4">
        <v>2331</v>
      </c>
      <c r="J780" s="4">
        <v>1437</v>
      </c>
      <c r="K780" s="4">
        <v>231</v>
      </c>
      <c r="L780" s="4">
        <v>633</v>
      </c>
      <c r="M780" s="4">
        <v>34</v>
      </c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36.75" x14ac:dyDescent="0.25">
      <c r="A781" s="5" t="s">
        <v>187</v>
      </c>
      <c r="B781" s="5" t="s">
        <v>1120</v>
      </c>
      <c r="C781" s="5" t="s">
        <v>1108</v>
      </c>
      <c r="D781" s="3" t="s">
        <v>1120</v>
      </c>
      <c r="E781" s="3">
        <v>2225</v>
      </c>
      <c r="F781" s="3">
        <v>1858</v>
      </c>
      <c r="G781" s="3">
        <v>367</v>
      </c>
      <c r="H781" s="3" t="s">
        <v>1121</v>
      </c>
      <c r="I781" s="4">
        <v>1713</v>
      </c>
      <c r="J781" s="4">
        <v>1257</v>
      </c>
      <c r="K781" s="4">
        <v>165</v>
      </c>
      <c r="L781" s="4">
        <v>267</v>
      </c>
      <c r="M781" s="4">
        <v>27</v>
      </c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36" x14ac:dyDescent="0.25">
      <c r="A782" s="5" t="s">
        <v>187</v>
      </c>
      <c r="B782" s="5" t="s">
        <v>1109</v>
      </c>
      <c r="C782" s="5" t="s">
        <v>1108</v>
      </c>
      <c r="D782" s="3" t="s">
        <v>1109</v>
      </c>
      <c r="E782" s="3">
        <v>1063</v>
      </c>
      <c r="F782" s="3">
        <v>859</v>
      </c>
      <c r="G782" s="3">
        <v>204</v>
      </c>
      <c r="H782" s="3" t="s">
        <v>1122</v>
      </c>
      <c r="I782" s="4">
        <v>1909</v>
      </c>
      <c r="J782" s="4">
        <v>1450</v>
      </c>
      <c r="K782" s="4">
        <v>199</v>
      </c>
      <c r="L782" s="4">
        <v>233</v>
      </c>
      <c r="M782" s="4">
        <v>25</v>
      </c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36" x14ac:dyDescent="0.25">
      <c r="A783" s="5" t="s">
        <v>187</v>
      </c>
      <c r="B783" s="5" t="s">
        <v>1123</v>
      </c>
      <c r="C783" s="5" t="s">
        <v>1108</v>
      </c>
      <c r="D783" s="3" t="s">
        <v>1123</v>
      </c>
      <c r="E783" s="3">
        <v>1046</v>
      </c>
      <c r="F783" s="3">
        <v>704</v>
      </c>
      <c r="G783" s="3">
        <v>342</v>
      </c>
      <c r="H783" s="3" t="s">
        <v>1124</v>
      </c>
      <c r="I783" s="4">
        <v>1885</v>
      </c>
      <c r="J783" s="4">
        <v>1257</v>
      </c>
      <c r="K783" s="4">
        <v>475</v>
      </c>
      <c r="L783" s="4">
        <v>132</v>
      </c>
      <c r="M783" s="4">
        <v>50</v>
      </c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36" x14ac:dyDescent="0.25">
      <c r="A784" s="5" t="s">
        <v>187</v>
      </c>
      <c r="B784" s="5" t="s">
        <v>1125</v>
      </c>
      <c r="C784" s="5" t="s">
        <v>1108</v>
      </c>
      <c r="D784" s="3" t="s">
        <v>1125</v>
      </c>
      <c r="E784" s="3">
        <v>1070</v>
      </c>
      <c r="F784" s="3">
        <v>703</v>
      </c>
      <c r="G784" s="3">
        <v>367</v>
      </c>
      <c r="H784" s="3" t="s">
        <v>1126</v>
      </c>
      <c r="I784" s="4">
        <v>1837</v>
      </c>
      <c r="J784" s="4">
        <v>1091</v>
      </c>
      <c r="K784" s="4">
        <v>446</v>
      </c>
      <c r="L784" s="4">
        <v>274</v>
      </c>
      <c r="M784" s="4">
        <v>19</v>
      </c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36.75" x14ac:dyDescent="0.25">
      <c r="A785" s="5" t="s">
        <v>187</v>
      </c>
      <c r="B785" s="5" t="s">
        <v>1127</v>
      </c>
      <c r="C785" s="5" t="s">
        <v>1108</v>
      </c>
      <c r="D785" s="3" t="s">
        <v>1127</v>
      </c>
      <c r="E785" s="3">
        <v>857</v>
      </c>
      <c r="F785" s="3">
        <v>755</v>
      </c>
      <c r="G785" s="3">
        <v>102</v>
      </c>
      <c r="H785" s="3" t="s">
        <v>1128</v>
      </c>
      <c r="I785" s="4">
        <v>1679</v>
      </c>
      <c r="J785" s="4">
        <v>1343</v>
      </c>
      <c r="K785" s="4">
        <v>121</v>
      </c>
      <c r="L785" s="4">
        <v>196</v>
      </c>
      <c r="M785" s="4">
        <v>27</v>
      </c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36.75" x14ac:dyDescent="0.25">
      <c r="A786" s="5" t="s">
        <v>187</v>
      </c>
      <c r="B786" s="5" t="s">
        <v>1129</v>
      </c>
      <c r="C786" s="5" t="s">
        <v>1108</v>
      </c>
      <c r="D786" s="3" t="s">
        <v>1129</v>
      </c>
      <c r="E786" s="3">
        <v>933</v>
      </c>
      <c r="F786" s="3">
        <v>801</v>
      </c>
      <c r="G786" s="3">
        <v>132</v>
      </c>
      <c r="H786" s="3" t="s">
        <v>1130</v>
      </c>
      <c r="I786" s="4">
        <v>2014</v>
      </c>
      <c r="J786" s="4">
        <v>1606</v>
      </c>
      <c r="K786" s="4">
        <v>197</v>
      </c>
      <c r="L786" s="4">
        <v>186</v>
      </c>
      <c r="M786" s="4">
        <v>46</v>
      </c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48.75" x14ac:dyDescent="0.25">
      <c r="A787" s="5" t="s">
        <v>187</v>
      </c>
      <c r="B787" s="5" t="s">
        <v>1117</v>
      </c>
      <c r="C787" s="5" t="s">
        <v>1108</v>
      </c>
      <c r="D787" s="3" t="s">
        <v>1117</v>
      </c>
      <c r="E787" s="3">
        <v>2284</v>
      </c>
      <c r="F787" s="3">
        <v>1596</v>
      </c>
      <c r="G787" s="3">
        <v>688</v>
      </c>
      <c r="H787" s="3" t="s">
        <v>1131</v>
      </c>
      <c r="I787" s="4">
        <v>2121</v>
      </c>
      <c r="J787" s="4">
        <v>1135</v>
      </c>
      <c r="K787" s="4">
        <v>216</v>
      </c>
      <c r="L787" s="4">
        <v>718</v>
      </c>
      <c r="M787" s="4">
        <v>27</v>
      </c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36" x14ac:dyDescent="0.25">
      <c r="A788" s="5" t="s">
        <v>187</v>
      </c>
      <c r="B788" s="5" t="s">
        <v>1132</v>
      </c>
      <c r="C788" s="5" t="s">
        <v>1108</v>
      </c>
      <c r="D788" s="3" t="s">
        <v>1132</v>
      </c>
      <c r="E788" s="3">
        <v>2318</v>
      </c>
      <c r="F788" s="3">
        <v>1917</v>
      </c>
      <c r="G788" s="3">
        <v>401</v>
      </c>
      <c r="H788" s="3" t="s">
        <v>1133</v>
      </c>
      <c r="I788" s="4">
        <v>2422</v>
      </c>
      <c r="J788" s="4">
        <v>1527</v>
      </c>
      <c r="K788" s="4">
        <v>379</v>
      </c>
      <c r="L788" s="4">
        <v>466</v>
      </c>
      <c r="M788" s="4">
        <v>13</v>
      </c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36.75" x14ac:dyDescent="0.25">
      <c r="A789" s="5" t="s">
        <v>187</v>
      </c>
      <c r="B789" s="5" t="s">
        <v>1121</v>
      </c>
      <c r="C789" s="5" t="s">
        <v>1108</v>
      </c>
      <c r="D789" s="3" t="s">
        <v>1121</v>
      </c>
      <c r="E789" s="3">
        <v>2599</v>
      </c>
      <c r="F789" s="3">
        <v>1878</v>
      </c>
      <c r="G789" s="3">
        <v>721</v>
      </c>
      <c r="H789" s="3" t="s">
        <v>1134</v>
      </c>
      <c r="I789" s="4">
        <v>2208</v>
      </c>
      <c r="J789" s="4">
        <v>1438</v>
      </c>
      <c r="K789" s="4">
        <v>372</v>
      </c>
      <c r="L789" s="4">
        <v>339</v>
      </c>
      <c r="M789" s="4">
        <v>36</v>
      </c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36.75" x14ac:dyDescent="0.25">
      <c r="A790" s="5" t="s">
        <v>187</v>
      </c>
      <c r="B790" s="5" t="s">
        <v>1135</v>
      </c>
      <c r="C790" s="5" t="s">
        <v>1108</v>
      </c>
      <c r="D790" s="3" t="s">
        <v>1135</v>
      </c>
      <c r="E790" s="3">
        <v>2020</v>
      </c>
      <c r="F790" s="3">
        <v>1509</v>
      </c>
      <c r="G790" s="3">
        <v>511</v>
      </c>
      <c r="H790" s="3" t="s">
        <v>1136</v>
      </c>
      <c r="I790" s="4">
        <v>1818</v>
      </c>
      <c r="J790" s="4">
        <v>1268</v>
      </c>
      <c r="K790" s="4">
        <v>94</v>
      </c>
      <c r="L790" s="4">
        <v>364</v>
      </c>
      <c r="M790" s="4">
        <v>56</v>
      </c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36" x14ac:dyDescent="0.25">
      <c r="A791" s="5" t="s">
        <v>187</v>
      </c>
      <c r="B791" s="5" t="s">
        <v>1126</v>
      </c>
      <c r="C791" s="5" t="s">
        <v>1108</v>
      </c>
      <c r="D791" s="3" t="s">
        <v>1126</v>
      </c>
      <c r="E791" s="3">
        <v>2585</v>
      </c>
      <c r="F791" s="3">
        <v>2124</v>
      </c>
      <c r="G791" s="3">
        <v>461</v>
      </c>
      <c r="H791" s="3" t="s">
        <v>1137</v>
      </c>
      <c r="I791" s="4">
        <v>2222</v>
      </c>
      <c r="J791" s="4">
        <v>1635</v>
      </c>
      <c r="K791" s="4">
        <v>100</v>
      </c>
      <c r="L791" s="4">
        <v>453</v>
      </c>
      <c r="M791" s="4">
        <v>26</v>
      </c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36" x14ac:dyDescent="0.25">
      <c r="A792" s="5" t="s">
        <v>187</v>
      </c>
      <c r="B792" s="5" t="s">
        <v>1133</v>
      </c>
      <c r="C792" s="5" t="s">
        <v>1108</v>
      </c>
      <c r="D792" s="3" t="s">
        <v>1133</v>
      </c>
      <c r="E792" s="3">
        <v>3663</v>
      </c>
      <c r="F792" s="3">
        <v>2415</v>
      </c>
      <c r="G792" s="3">
        <v>1248</v>
      </c>
      <c r="H792" s="3" t="s">
        <v>1138</v>
      </c>
      <c r="I792" s="4">
        <v>1888</v>
      </c>
      <c r="J792" s="4">
        <v>1293</v>
      </c>
      <c r="K792" s="4">
        <v>286</v>
      </c>
      <c r="L792" s="4">
        <v>278</v>
      </c>
      <c r="M792" s="4">
        <v>96</v>
      </c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36" x14ac:dyDescent="0.25">
      <c r="A793" s="5" t="s">
        <v>187</v>
      </c>
      <c r="B793" s="5" t="s">
        <v>1134</v>
      </c>
      <c r="C793" s="5" t="s">
        <v>1108</v>
      </c>
      <c r="D793" s="3" t="s">
        <v>1134</v>
      </c>
      <c r="E793" s="3">
        <v>3633</v>
      </c>
      <c r="F793" s="3">
        <v>2676</v>
      </c>
      <c r="G793" s="3">
        <v>957</v>
      </c>
      <c r="H793" s="3" t="s">
        <v>1139</v>
      </c>
      <c r="I793" s="4">
        <v>2179</v>
      </c>
      <c r="J793" s="4">
        <v>1362</v>
      </c>
      <c r="K793" s="4">
        <v>502</v>
      </c>
      <c r="L793" s="4">
        <v>281</v>
      </c>
      <c r="M793" s="4">
        <v>18</v>
      </c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36" x14ac:dyDescent="0.25">
      <c r="A794" s="5" t="s">
        <v>187</v>
      </c>
      <c r="B794" s="5" t="s">
        <v>1140</v>
      </c>
      <c r="C794" s="5" t="s">
        <v>1108</v>
      </c>
      <c r="D794" s="3" t="s">
        <v>1140</v>
      </c>
      <c r="E794" s="3">
        <v>2685</v>
      </c>
      <c r="F794" s="3">
        <v>1972</v>
      </c>
      <c r="G794" s="3">
        <v>713</v>
      </c>
      <c r="H794" s="3"/>
      <c r="I794" s="4"/>
      <c r="J794" s="4"/>
      <c r="K794" s="4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36" x14ac:dyDescent="0.25">
      <c r="A795" s="5" t="s">
        <v>187</v>
      </c>
      <c r="B795" s="5" t="s">
        <v>1141</v>
      </c>
      <c r="C795" s="5" t="s">
        <v>1108</v>
      </c>
      <c r="D795" s="3" t="s">
        <v>1141</v>
      </c>
      <c r="E795" s="3">
        <v>2211</v>
      </c>
      <c r="F795" s="3">
        <v>1853</v>
      </c>
      <c r="G795" s="3">
        <v>358</v>
      </c>
      <c r="H795" s="3"/>
      <c r="I795" s="4"/>
      <c r="J795" s="4"/>
      <c r="K795" s="4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36" x14ac:dyDescent="0.25">
      <c r="A796" s="5"/>
      <c r="B796" s="5"/>
      <c r="C796" s="5" t="s">
        <v>1108</v>
      </c>
      <c r="D796" s="3"/>
      <c r="E796" s="3">
        <f>SUM(E775:E795)</f>
        <v>37533</v>
      </c>
      <c r="F796" s="3"/>
      <c r="G796" s="3">
        <f>SUM(G775:G795)</f>
        <v>9715</v>
      </c>
      <c r="H796" s="3"/>
      <c r="I796" s="3">
        <f>SUM(I775:I795)</f>
        <v>38048</v>
      </c>
      <c r="J796" s="4"/>
      <c r="K796" s="3">
        <f t="shared" ref="K796:L796" si="23">SUM(K775:K795)</f>
        <v>5174</v>
      </c>
      <c r="L796" s="3">
        <f t="shared" si="23"/>
        <v>6211</v>
      </c>
      <c r="M796" s="8">
        <f>L796+K796</f>
        <v>11385</v>
      </c>
      <c r="N796" s="9">
        <f>I796/E796</f>
        <v>1.0137212586257427</v>
      </c>
      <c r="O796" s="10">
        <f>N796*I796</f>
        <v>38570.066448192258</v>
      </c>
      <c r="P796" s="9">
        <f>M796/G796</f>
        <v>1.1718991250643336</v>
      </c>
      <c r="Q796" s="10">
        <f>P796*M796</f>
        <v>13342.071538857437</v>
      </c>
      <c r="R796" s="9">
        <f>G796/E796</f>
        <v>0.25883888844483521</v>
      </c>
      <c r="S796" s="9">
        <f>M796/I796</f>
        <v>0.29922729184188396</v>
      </c>
      <c r="T796" s="9">
        <f>Q796/O796</f>
        <v>0.34591777426099735</v>
      </c>
      <c r="U796" s="10">
        <f>Q796-G796</f>
        <v>3627.0715388574372</v>
      </c>
      <c r="V796" s="9">
        <f>Q796/G796</f>
        <v>1.3733475593265505</v>
      </c>
    </row>
  </sheetData>
  <autoFilter ref="A2:V79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>
      <selection activeCell="C6" sqref="C6"/>
    </sheetView>
  </sheetViews>
  <sheetFormatPr defaultRowHeight="15" x14ac:dyDescent="0.25"/>
  <sheetData>
    <row r="1" spans="1:21" x14ac:dyDescent="0.25">
      <c r="C1">
        <v>2011</v>
      </c>
      <c r="J1">
        <v>2001</v>
      </c>
    </row>
    <row r="2" spans="1:21" ht="36.75" x14ac:dyDescent="0.25">
      <c r="A2" s="12" t="s">
        <v>1185</v>
      </c>
      <c r="B2" s="13" t="s">
        <v>3</v>
      </c>
      <c r="C2" s="12" t="s">
        <v>4</v>
      </c>
      <c r="D2" s="12" t="s">
        <v>7</v>
      </c>
      <c r="E2" s="12" t="s">
        <v>8</v>
      </c>
      <c r="F2" s="12" t="s">
        <v>9</v>
      </c>
      <c r="G2" s="12" t="s">
        <v>1142</v>
      </c>
      <c r="H2" s="12" t="s">
        <v>1143</v>
      </c>
      <c r="I2" s="13" t="s">
        <v>3</v>
      </c>
      <c r="J2" s="13" t="s">
        <v>4</v>
      </c>
      <c r="K2" s="13" t="s">
        <v>5</v>
      </c>
      <c r="L2" s="13" t="s">
        <v>6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14</v>
      </c>
      <c r="T2" s="12" t="s">
        <v>17</v>
      </c>
      <c r="U2" s="12" t="s">
        <v>18</v>
      </c>
    </row>
    <row r="3" spans="1:21" ht="36.75" x14ac:dyDescent="0.25">
      <c r="A3" s="12" t="s">
        <v>1186</v>
      </c>
      <c r="B3" s="13" t="s">
        <v>1187</v>
      </c>
      <c r="C3" s="12">
        <v>2138</v>
      </c>
      <c r="D3" s="12">
        <v>1136</v>
      </c>
      <c r="E3" s="12">
        <v>665</v>
      </c>
      <c r="F3" s="12">
        <v>292</v>
      </c>
      <c r="G3" s="12">
        <v>71</v>
      </c>
      <c r="H3" t="s">
        <v>1144</v>
      </c>
      <c r="I3" s="13" t="s">
        <v>1145</v>
      </c>
      <c r="J3" s="13">
        <v>771</v>
      </c>
      <c r="K3" s="13">
        <v>465</v>
      </c>
      <c r="L3" s="13">
        <v>306</v>
      </c>
    </row>
    <row r="4" spans="1:21" ht="24.75" x14ac:dyDescent="0.25">
      <c r="A4" s="12" t="s">
        <v>1186</v>
      </c>
      <c r="B4" s="13" t="s">
        <v>1188</v>
      </c>
      <c r="C4" s="12">
        <v>2066</v>
      </c>
      <c r="D4" s="12">
        <v>1194</v>
      </c>
      <c r="E4" s="12">
        <v>571</v>
      </c>
      <c r="F4" s="12">
        <v>274</v>
      </c>
      <c r="G4" s="12">
        <v>32</v>
      </c>
      <c r="H4" t="s">
        <v>1144</v>
      </c>
      <c r="I4" s="13" t="s">
        <v>1146</v>
      </c>
      <c r="J4" s="13">
        <v>1454</v>
      </c>
      <c r="K4" s="13">
        <v>952</v>
      </c>
      <c r="L4" s="13">
        <v>502</v>
      </c>
    </row>
    <row r="5" spans="1:21" ht="48.75" x14ac:dyDescent="0.25">
      <c r="A5" s="12" t="s">
        <v>1186</v>
      </c>
      <c r="B5" s="13" t="s">
        <v>1189</v>
      </c>
      <c r="C5" s="12">
        <v>1893</v>
      </c>
      <c r="D5" s="12">
        <v>1489</v>
      </c>
      <c r="E5" s="12">
        <v>146</v>
      </c>
      <c r="F5" s="12">
        <v>224</v>
      </c>
      <c r="G5" s="12">
        <v>13</v>
      </c>
      <c r="H5" t="s">
        <v>1144</v>
      </c>
      <c r="I5" s="13" t="s">
        <v>1147</v>
      </c>
      <c r="J5" s="13">
        <v>934</v>
      </c>
      <c r="K5" s="13">
        <v>376</v>
      </c>
      <c r="L5" s="13">
        <v>558</v>
      </c>
    </row>
    <row r="6" spans="1:21" ht="24.75" x14ac:dyDescent="0.25">
      <c r="A6" s="12" t="s">
        <v>1186</v>
      </c>
      <c r="B6" s="13" t="s">
        <v>1161</v>
      </c>
      <c r="C6" s="12">
        <v>2375</v>
      </c>
      <c r="D6" s="12">
        <v>1551</v>
      </c>
      <c r="E6" s="12">
        <v>352</v>
      </c>
      <c r="F6" s="12">
        <v>391</v>
      </c>
      <c r="G6" s="12">
        <v>38</v>
      </c>
      <c r="H6" t="s">
        <v>1144</v>
      </c>
      <c r="I6" s="13" t="s">
        <v>1148</v>
      </c>
      <c r="J6" s="13">
        <v>1080</v>
      </c>
      <c r="K6" s="13">
        <v>658</v>
      </c>
      <c r="L6" s="13">
        <v>422</v>
      </c>
    </row>
    <row r="7" spans="1:21" ht="24.75" x14ac:dyDescent="0.25">
      <c r="A7" s="12" t="s">
        <v>1186</v>
      </c>
      <c r="B7" s="13" t="s">
        <v>1190</v>
      </c>
      <c r="C7" s="12">
        <v>2188</v>
      </c>
      <c r="D7" s="12">
        <v>1194</v>
      </c>
      <c r="E7" s="12">
        <v>659</v>
      </c>
      <c r="F7" s="12">
        <v>293</v>
      </c>
      <c r="G7" s="12">
        <v>70</v>
      </c>
      <c r="H7" t="s">
        <v>1144</v>
      </c>
      <c r="I7" s="13" t="s">
        <v>1149</v>
      </c>
      <c r="J7" s="13">
        <v>950</v>
      </c>
      <c r="K7" s="13">
        <v>671</v>
      </c>
      <c r="L7" s="13">
        <v>279</v>
      </c>
    </row>
    <row r="8" spans="1:21" ht="24.75" x14ac:dyDescent="0.25">
      <c r="A8" s="12" t="s">
        <v>1186</v>
      </c>
      <c r="B8" s="13" t="s">
        <v>1191</v>
      </c>
      <c r="C8" s="12">
        <v>2104</v>
      </c>
      <c r="D8" s="12">
        <v>1196</v>
      </c>
      <c r="E8" s="12">
        <v>430</v>
      </c>
      <c r="F8" s="12">
        <v>424</v>
      </c>
      <c r="G8" s="12">
        <v>25</v>
      </c>
      <c r="H8" t="s">
        <v>1144</v>
      </c>
      <c r="I8" s="13" t="s">
        <v>1150</v>
      </c>
      <c r="J8" s="13">
        <v>992</v>
      </c>
      <c r="K8" s="13">
        <v>507</v>
      </c>
      <c r="L8" s="13">
        <v>485</v>
      </c>
    </row>
    <row r="9" spans="1:21" ht="36.75" x14ac:dyDescent="0.25">
      <c r="A9" s="12" t="s">
        <v>1186</v>
      </c>
      <c r="B9" s="13" t="s">
        <v>1192</v>
      </c>
      <c r="C9" s="12">
        <v>1708</v>
      </c>
      <c r="D9" s="12">
        <v>1225</v>
      </c>
      <c r="E9" s="12">
        <v>325</v>
      </c>
      <c r="F9" s="12">
        <v>130</v>
      </c>
      <c r="G9" s="12">
        <v>34</v>
      </c>
      <c r="H9" t="s">
        <v>1144</v>
      </c>
      <c r="I9" s="13" t="s">
        <v>1151</v>
      </c>
      <c r="J9" s="13">
        <v>867</v>
      </c>
      <c r="K9" s="13">
        <v>737</v>
      </c>
      <c r="L9" s="13">
        <v>130</v>
      </c>
    </row>
    <row r="10" spans="1:21" ht="48.75" x14ac:dyDescent="0.25">
      <c r="A10" s="12" t="s">
        <v>1186</v>
      </c>
      <c r="B10" s="13" t="s">
        <v>1193</v>
      </c>
      <c r="C10" s="12">
        <v>1947</v>
      </c>
      <c r="D10" s="12">
        <v>1255</v>
      </c>
      <c r="E10" s="12">
        <v>400</v>
      </c>
      <c r="F10" s="12">
        <v>247</v>
      </c>
      <c r="G10" s="12">
        <v>23</v>
      </c>
      <c r="H10" t="s">
        <v>1144</v>
      </c>
      <c r="I10" s="13" t="s">
        <v>1152</v>
      </c>
      <c r="J10" s="13">
        <v>429</v>
      </c>
      <c r="K10" s="13">
        <v>273</v>
      </c>
      <c r="L10" s="13">
        <v>156</v>
      </c>
    </row>
    <row r="11" spans="1:21" ht="42.75" x14ac:dyDescent="0.25">
      <c r="A11" s="12" t="s">
        <v>1186</v>
      </c>
      <c r="B11" s="13" t="s">
        <v>1194</v>
      </c>
      <c r="C11" s="12">
        <v>2322</v>
      </c>
      <c r="D11" s="12">
        <v>1508</v>
      </c>
      <c r="E11" s="12">
        <v>356</v>
      </c>
      <c r="F11" s="12">
        <v>357</v>
      </c>
      <c r="G11" s="12">
        <v>40</v>
      </c>
      <c r="H11" s="14" t="s">
        <v>1144</v>
      </c>
      <c r="I11" s="13" t="s">
        <v>1153</v>
      </c>
      <c r="J11" s="13">
        <v>398</v>
      </c>
      <c r="K11" s="13">
        <v>225</v>
      </c>
      <c r="L11" s="13">
        <v>173</v>
      </c>
    </row>
    <row r="12" spans="1:21" ht="42.75" x14ac:dyDescent="0.25">
      <c r="A12" s="12" t="s">
        <v>1186</v>
      </c>
      <c r="B12" s="13" t="s">
        <v>1195</v>
      </c>
      <c r="C12" s="12">
        <v>1788</v>
      </c>
      <c r="D12" s="12">
        <v>978</v>
      </c>
      <c r="E12" s="12">
        <v>184</v>
      </c>
      <c r="F12" s="12">
        <v>533</v>
      </c>
      <c r="G12" s="12">
        <v>28</v>
      </c>
      <c r="H12" s="14" t="s">
        <v>1144</v>
      </c>
      <c r="I12" s="13" t="s">
        <v>1154</v>
      </c>
      <c r="J12" s="13">
        <v>353</v>
      </c>
      <c r="K12" s="13">
        <v>164</v>
      </c>
      <c r="L12" s="13">
        <v>189</v>
      </c>
    </row>
    <row r="13" spans="1:21" ht="42.75" x14ac:dyDescent="0.25">
      <c r="A13" s="12" t="s">
        <v>1186</v>
      </c>
      <c r="B13" s="13" t="s">
        <v>1182</v>
      </c>
      <c r="C13" s="12">
        <v>2079</v>
      </c>
      <c r="D13" s="12">
        <v>1502</v>
      </c>
      <c r="E13" s="12">
        <v>322</v>
      </c>
      <c r="F13" s="12">
        <v>230</v>
      </c>
      <c r="G13" s="12">
        <v>174</v>
      </c>
      <c r="H13" s="14" t="s">
        <v>1144</v>
      </c>
      <c r="I13" s="13" t="s">
        <v>1155</v>
      </c>
      <c r="J13" s="13">
        <v>523</v>
      </c>
      <c r="K13" s="13">
        <v>407</v>
      </c>
      <c r="L13" s="13">
        <v>116</v>
      </c>
    </row>
    <row r="14" spans="1:21" ht="72.75" x14ac:dyDescent="0.25">
      <c r="A14" s="12" t="s">
        <v>1186</v>
      </c>
      <c r="B14" s="13" t="s">
        <v>1196</v>
      </c>
      <c r="C14" s="12">
        <v>2061</v>
      </c>
      <c r="D14" s="12">
        <v>1166</v>
      </c>
      <c r="E14" s="12">
        <v>241</v>
      </c>
      <c r="F14" s="12">
        <v>521</v>
      </c>
      <c r="G14" s="12">
        <v>77</v>
      </c>
      <c r="H14" s="14" t="s">
        <v>1144</v>
      </c>
      <c r="I14" s="13" t="s">
        <v>1156</v>
      </c>
      <c r="J14" s="13">
        <v>810</v>
      </c>
      <c r="K14" s="13">
        <v>309</v>
      </c>
      <c r="L14" s="13">
        <v>501</v>
      </c>
    </row>
    <row r="15" spans="1:21" ht="42.75" x14ac:dyDescent="0.25">
      <c r="A15" s="12" t="s">
        <v>1186</v>
      </c>
      <c r="B15" s="13" t="s">
        <v>1197</v>
      </c>
      <c r="C15" s="12">
        <v>2435</v>
      </c>
      <c r="D15" s="12">
        <v>1541</v>
      </c>
      <c r="E15" s="12">
        <v>296</v>
      </c>
      <c r="F15" s="12">
        <v>493</v>
      </c>
      <c r="G15" s="12">
        <v>102</v>
      </c>
      <c r="H15" s="14" t="s">
        <v>1144</v>
      </c>
      <c r="I15" s="13" t="s">
        <v>1157</v>
      </c>
      <c r="J15" s="13">
        <v>1326</v>
      </c>
      <c r="K15" s="13">
        <v>889</v>
      </c>
      <c r="L15" s="13">
        <v>437</v>
      </c>
    </row>
    <row r="16" spans="1:21" ht="42.75" x14ac:dyDescent="0.25">
      <c r="A16" s="12" t="s">
        <v>1186</v>
      </c>
      <c r="B16" s="13" t="s">
        <v>1158</v>
      </c>
      <c r="C16" s="12">
        <v>2113</v>
      </c>
      <c r="D16" s="12">
        <v>1601</v>
      </c>
      <c r="E16" s="12">
        <v>276</v>
      </c>
      <c r="F16" s="12">
        <v>185</v>
      </c>
      <c r="G16" s="12">
        <v>122</v>
      </c>
      <c r="H16" s="14" t="s">
        <v>1144</v>
      </c>
      <c r="I16" s="13" t="s">
        <v>1158</v>
      </c>
      <c r="J16" s="13">
        <v>1309</v>
      </c>
      <c r="K16" s="13">
        <v>915</v>
      </c>
      <c r="L16" s="13">
        <v>394</v>
      </c>
    </row>
    <row r="17" spans="1:12" ht="42.75" x14ac:dyDescent="0.25">
      <c r="A17" s="12" t="s">
        <v>1186</v>
      </c>
      <c r="B17" s="13" t="s">
        <v>1183</v>
      </c>
      <c r="C17" s="12">
        <v>2262</v>
      </c>
      <c r="D17" s="12">
        <v>1687</v>
      </c>
      <c r="E17" s="12">
        <v>267</v>
      </c>
      <c r="F17" s="12">
        <v>265</v>
      </c>
      <c r="G17" s="12">
        <v>104</v>
      </c>
      <c r="H17" s="14" t="s">
        <v>1144</v>
      </c>
      <c r="I17" s="13" t="s">
        <v>1159</v>
      </c>
      <c r="J17" s="13">
        <v>898</v>
      </c>
      <c r="K17" s="13">
        <v>688</v>
      </c>
      <c r="L17" s="13">
        <v>210</v>
      </c>
    </row>
    <row r="18" spans="1:12" ht="42.75" x14ac:dyDescent="0.25">
      <c r="A18" s="12" t="s">
        <v>1186</v>
      </c>
      <c r="B18" s="13" t="s">
        <v>1177</v>
      </c>
      <c r="C18" s="12">
        <v>2029</v>
      </c>
      <c r="D18" s="12">
        <v>1008</v>
      </c>
      <c r="E18" s="12">
        <v>337</v>
      </c>
      <c r="F18" s="12">
        <v>508</v>
      </c>
      <c r="G18" s="12">
        <v>53</v>
      </c>
      <c r="H18" s="14" t="s">
        <v>1144</v>
      </c>
      <c r="I18" s="13" t="s">
        <v>1160</v>
      </c>
      <c r="J18" s="13">
        <v>439</v>
      </c>
      <c r="K18" s="13">
        <v>209</v>
      </c>
      <c r="L18" s="13">
        <v>230</v>
      </c>
    </row>
    <row r="19" spans="1:12" x14ac:dyDescent="0.25">
      <c r="A19" s="12"/>
      <c r="B19" s="13"/>
      <c r="C19" s="12"/>
      <c r="D19" s="12"/>
      <c r="E19" s="12"/>
      <c r="F19" s="12"/>
      <c r="G19" s="12"/>
      <c r="H19" s="14"/>
      <c r="I19" s="13" t="s">
        <v>1161</v>
      </c>
      <c r="J19" s="13">
        <v>373</v>
      </c>
      <c r="K19" s="13">
        <v>206</v>
      </c>
      <c r="L19" s="13">
        <v>167</v>
      </c>
    </row>
    <row r="20" spans="1:12" x14ac:dyDescent="0.25">
      <c r="A20" s="12"/>
      <c r="B20" s="13"/>
      <c r="C20" s="12"/>
      <c r="D20" s="12"/>
      <c r="E20" s="12"/>
      <c r="F20" s="12"/>
      <c r="G20" s="12"/>
      <c r="H20" s="14"/>
      <c r="I20" s="13" t="s">
        <v>1162</v>
      </c>
      <c r="J20" s="13">
        <v>397</v>
      </c>
      <c r="K20" s="13">
        <v>274</v>
      </c>
      <c r="L20" s="13">
        <v>123</v>
      </c>
    </row>
    <row r="21" spans="1:12" x14ac:dyDescent="0.25">
      <c r="A21" s="12"/>
      <c r="B21" s="13"/>
      <c r="C21" s="12"/>
      <c r="D21" s="12"/>
      <c r="E21" s="12"/>
      <c r="F21" s="12"/>
      <c r="G21" s="12"/>
      <c r="H21" s="14"/>
      <c r="I21" s="13" t="s">
        <v>1163</v>
      </c>
      <c r="J21" s="13">
        <v>480</v>
      </c>
      <c r="K21" s="13">
        <v>263</v>
      </c>
      <c r="L21" s="13">
        <v>217</v>
      </c>
    </row>
    <row r="22" spans="1:12" x14ac:dyDescent="0.25">
      <c r="A22" s="12"/>
      <c r="B22" s="13"/>
      <c r="C22" s="12"/>
      <c r="D22" s="12"/>
      <c r="E22" s="12"/>
      <c r="F22" s="12"/>
      <c r="G22" s="12"/>
      <c r="H22" s="14"/>
      <c r="I22" s="13" t="s">
        <v>1164</v>
      </c>
      <c r="J22" s="13">
        <v>422</v>
      </c>
      <c r="K22" s="13">
        <v>130</v>
      </c>
      <c r="L22" s="13">
        <v>292</v>
      </c>
    </row>
    <row r="23" spans="1:12" x14ac:dyDescent="0.25">
      <c r="A23" s="12"/>
      <c r="B23" s="13"/>
      <c r="C23" s="12"/>
      <c r="D23" s="12"/>
      <c r="E23" s="12"/>
      <c r="F23" s="12"/>
      <c r="G23" s="12"/>
      <c r="H23" s="14"/>
      <c r="I23" s="13" t="s">
        <v>1165</v>
      </c>
      <c r="J23" s="13">
        <v>738</v>
      </c>
      <c r="K23" s="13">
        <v>401</v>
      </c>
      <c r="L23" s="13">
        <v>337</v>
      </c>
    </row>
    <row r="24" spans="1:12" x14ac:dyDescent="0.25">
      <c r="A24" s="12"/>
      <c r="B24" s="13"/>
      <c r="C24" s="12"/>
      <c r="D24" s="12"/>
      <c r="E24" s="12"/>
      <c r="F24" s="12"/>
      <c r="G24" s="12"/>
      <c r="H24" s="14"/>
      <c r="I24" s="13" t="s">
        <v>1166</v>
      </c>
      <c r="J24" s="13">
        <v>1202</v>
      </c>
      <c r="K24" s="13">
        <v>776</v>
      </c>
      <c r="L24" s="13">
        <v>426</v>
      </c>
    </row>
    <row r="25" spans="1:12" x14ac:dyDescent="0.25">
      <c r="A25" s="12"/>
      <c r="B25" s="13"/>
      <c r="C25" s="12"/>
      <c r="D25" s="12"/>
      <c r="E25" s="12"/>
      <c r="F25" s="12"/>
      <c r="G25" s="12"/>
      <c r="H25" s="14"/>
      <c r="I25" s="13" t="s">
        <v>1167</v>
      </c>
      <c r="J25" s="13">
        <v>361</v>
      </c>
      <c r="K25" s="13">
        <v>148</v>
      </c>
      <c r="L25" s="13">
        <v>213</v>
      </c>
    </row>
    <row r="26" spans="1:12" x14ac:dyDescent="0.25">
      <c r="A26" s="12"/>
      <c r="B26" s="13"/>
      <c r="C26" s="12"/>
      <c r="D26" s="12"/>
      <c r="E26" s="12"/>
      <c r="F26" s="12"/>
      <c r="G26" s="12"/>
      <c r="H26" s="14"/>
      <c r="I26" s="13" t="s">
        <v>1168</v>
      </c>
      <c r="J26" s="13">
        <v>422</v>
      </c>
      <c r="K26" s="13">
        <v>108</v>
      </c>
      <c r="L26" s="13">
        <v>314</v>
      </c>
    </row>
    <row r="27" spans="1:12" ht="24.75" x14ac:dyDescent="0.25">
      <c r="A27" s="12"/>
      <c r="B27" s="13"/>
      <c r="C27" s="12"/>
      <c r="D27" s="12"/>
      <c r="E27" s="12"/>
      <c r="F27" s="12"/>
      <c r="G27" s="12"/>
      <c r="H27" s="14"/>
      <c r="I27" s="13" t="s">
        <v>1169</v>
      </c>
      <c r="J27" s="13">
        <v>1209</v>
      </c>
      <c r="K27" s="13">
        <v>842</v>
      </c>
      <c r="L27" s="13">
        <v>367</v>
      </c>
    </row>
    <row r="28" spans="1:12" x14ac:dyDescent="0.25">
      <c r="A28" s="12"/>
      <c r="B28" s="13"/>
      <c r="C28" s="12"/>
      <c r="D28" s="12"/>
      <c r="E28" s="12"/>
      <c r="F28" s="12"/>
      <c r="G28" s="12"/>
      <c r="H28" s="14"/>
      <c r="I28" s="13" t="s">
        <v>1170</v>
      </c>
      <c r="J28" s="13">
        <v>431</v>
      </c>
      <c r="K28" s="13">
        <v>232</v>
      </c>
      <c r="L28" s="13">
        <v>199</v>
      </c>
    </row>
    <row r="29" spans="1:12" ht="24.75" x14ac:dyDescent="0.25">
      <c r="A29" s="12"/>
      <c r="B29" s="13"/>
      <c r="C29" s="12"/>
      <c r="D29" s="12"/>
      <c r="E29" s="12"/>
      <c r="F29" s="12"/>
      <c r="G29" s="12"/>
      <c r="H29" s="14"/>
      <c r="I29" s="13" t="s">
        <v>1171</v>
      </c>
      <c r="J29" s="13">
        <v>706</v>
      </c>
      <c r="K29" s="13">
        <v>434</v>
      </c>
      <c r="L29" s="13">
        <v>272</v>
      </c>
    </row>
    <row r="30" spans="1:12" ht="36.75" x14ac:dyDescent="0.25">
      <c r="A30" s="12"/>
      <c r="B30" s="13"/>
      <c r="C30" s="12"/>
      <c r="D30" s="12"/>
      <c r="E30" s="12"/>
      <c r="F30" s="12"/>
      <c r="G30" s="12"/>
      <c r="H30" s="14"/>
      <c r="I30" s="13" t="s">
        <v>1172</v>
      </c>
      <c r="J30" s="13">
        <v>845</v>
      </c>
      <c r="K30" s="13">
        <v>586</v>
      </c>
      <c r="L30" s="13">
        <v>259</v>
      </c>
    </row>
    <row r="31" spans="1:12" x14ac:dyDescent="0.25">
      <c r="A31" s="12"/>
      <c r="B31" s="13"/>
      <c r="C31" s="12"/>
      <c r="D31" s="12"/>
      <c r="E31" s="12"/>
      <c r="F31" s="12"/>
      <c r="G31" s="12"/>
      <c r="H31" s="14"/>
      <c r="I31" s="13" t="s">
        <v>1173</v>
      </c>
      <c r="J31" s="13">
        <v>727</v>
      </c>
      <c r="K31" s="13">
        <v>332</v>
      </c>
      <c r="L31" s="13">
        <v>395</v>
      </c>
    </row>
    <row r="32" spans="1:12" x14ac:dyDescent="0.25">
      <c r="A32" s="12"/>
      <c r="B32" s="13"/>
      <c r="C32" s="12"/>
      <c r="D32" s="12"/>
      <c r="E32" s="12"/>
      <c r="F32" s="12"/>
      <c r="G32" s="12"/>
      <c r="H32" s="14"/>
      <c r="I32" s="13" t="s">
        <v>1174</v>
      </c>
      <c r="J32" s="13">
        <v>823</v>
      </c>
      <c r="K32" s="13">
        <v>471</v>
      </c>
      <c r="L32" s="13">
        <v>352</v>
      </c>
    </row>
    <row r="33" spans="1:21" x14ac:dyDescent="0.25">
      <c r="A33" s="12"/>
      <c r="B33" s="13"/>
      <c r="C33" s="12"/>
      <c r="D33" s="12"/>
      <c r="E33" s="12"/>
      <c r="F33" s="12"/>
      <c r="G33" s="12"/>
      <c r="H33" s="14"/>
      <c r="I33" s="13" t="s">
        <v>1175</v>
      </c>
      <c r="J33" s="13">
        <v>349</v>
      </c>
      <c r="K33" s="13">
        <v>300</v>
      </c>
      <c r="L33" s="13">
        <v>49</v>
      </c>
    </row>
    <row r="34" spans="1:21" x14ac:dyDescent="0.25">
      <c r="A34" s="12"/>
      <c r="B34" s="13"/>
      <c r="C34" s="12"/>
      <c r="D34" s="12"/>
      <c r="E34" s="12"/>
      <c r="F34" s="12"/>
      <c r="G34" s="12"/>
      <c r="H34" s="14"/>
      <c r="I34" s="13" t="s">
        <v>1176</v>
      </c>
      <c r="J34" s="13">
        <v>1284</v>
      </c>
      <c r="K34" s="13">
        <v>684</v>
      </c>
      <c r="L34" s="13">
        <v>600</v>
      </c>
    </row>
    <row r="35" spans="1:21" x14ac:dyDescent="0.25">
      <c r="A35" s="12"/>
      <c r="B35" s="13"/>
      <c r="C35" s="12"/>
      <c r="D35" s="12"/>
      <c r="E35" s="12"/>
      <c r="F35" s="12"/>
      <c r="G35" s="12"/>
      <c r="H35" s="14"/>
      <c r="I35" s="13" t="s">
        <v>1177</v>
      </c>
      <c r="J35" s="13">
        <v>881</v>
      </c>
      <c r="K35" s="13">
        <v>514</v>
      </c>
      <c r="L35" s="13">
        <v>367</v>
      </c>
    </row>
    <row r="36" spans="1:21" ht="24.75" x14ac:dyDescent="0.25">
      <c r="A36" s="12"/>
      <c r="B36" s="13"/>
      <c r="C36" s="12"/>
      <c r="D36" s="12"/>
      <c r="E36" s="12"/>
      <c r="F36" s="12"/>
      <c r="G36" s="12"/>
      <c r="H36" s="14"/>
      <c r="I36" s="13" t="s">
        <v>1178</v>
      </c>
      <c r="J36" s="13">
        <v>998</v>
      </c>
      <c r="K36" s="13">
        <v>491</v>
      </c>
      <c r="L36" s="13">
        <v>507</v>
      </c>
    </row>
    <row r="37" spans="1:21" x14ac:dyDescent="0.25">
      <c r="A37" s="12"/>
      <c r="B37" s="13"/>
      <c r="C37" s="12"/>
      <c r="D37" s="12"/>
      <c r="E37" s="12"/>
      <c r="F37" s="12"/>
      <c r="G37" s="12"/>
      <c r="H37" s="14"/>
      <c r="I37" s="13" t="s">
        <v>1179</v>
      </c>
      <c r="J37" s="13">
        <v>1200</v>
      </c>
      <c r="K37" s="13">
        <v>1052</v>
      </c>
      <c r="L37" s="13">
        <v>148</v>
      </c>
    </row>
    <row r="38" spans="1:21" x14ac:dyDescent="0.25">
      <c r="A38" s="12"/>
      <c r="B38" s="13"/>
      <c r="C38" s="12"/>
      <c r="D38" s="12"/>
      <c r="E38" s="12"/>
      <c r="F38" s="12"/>
      <c r="G38" s="12"/>
      <c r="H38" s="14"/>
      <c r="I38" s="13" t="s">
        <v>1180</v>
      </c>
      <c r="J38" s="13">
        <v>666</v>
      </c>
      <c r="K38" s="13">
        <v>292</v>
      </c>
      <c r="L38" s="13">
        <v>374</v>
      </c>
    </row>
    <row r="39" spans="1:21" x14ac:dyDescent="0.25">
      <c r="A39" s="12"/>
      <c r="B39" s="13"/>
      <c r="C39" s="12"/>
      <c r="D39" s="12"/>
      <c r="E39" s="12"/>
      <c r="F39" s="12"/>
      <c r="G39" s="12"/>
      <c r="H39" s="14"/>
      <c r="I39" s="13"/>
      <c r="J39" s="13"/>
      <c r="K39" s="13"/>
      <c r="L39" s="13"/>
    </row>
    <row r="40" spans="1:21" ht="24.75" x14ac:dyDescent="0.25">
      <c r="A40" s="12"/>
      <c r="B40" s="13"/>
      <c r="C40" s="12"/>
      <c r="D40" s="12"/>
      <c r="E40" s="12"/>
      <c r="F40" s="12"/>
      <c r="G40" s="12"/>
      <c r="H40" s="14"/>
      <c r="I40" s="13" t="s">
        <v>1181</v>
      </c>
      <c r="J40" s="13">
        <v>593</v>
      </c>
      <c r="K40" s="13">
        <v>465</v>
      </c>
      <c r="L40" s="13">
        <v>128</v>
      </c>
    </row>
    <row r="41" spans="1:21" ht="24.75" x14ac:dyDescent="0.25">
      <c r="A41" s="12"/>
      <c r="B41" s="13"/>
      <c r="C41" s="12"/>
      <c r="D41" s="12"/>
      <c r="E41" s="12"/>
      <c r="F41" s="12"/>
      <c r="G41" s="12"/>
      <c r="H41" s="14"/>
      <c r="I41" s="13" t="s">
        <v>1182</v>
      </c>
      <c r="J41" s="13">
        <v>809</v>
      </c>
      <c r="K41" s="13">
        <v>466</v>
      </c>
      <c r="L41" s="13">
        <v>343</v>
      </c>
    </row>
    <row r="42" spans="1:21" x14ac:dyDescent="0.25">
      <c r="A42" s="12"/>
      <c r="B42" s="13"/>
      <c r="C42" s="12"/>
      <c r="D42" s="12"/>
      <c r="E42" s="12"/>
      <c r="F42" s="12"/>
      <c r="G42" s="12"/>
      <c r="H42" s="14"/>
      <c r="I42" s="13" t="s">
        <v>1183</v>
      </c>
      <c r="J42" s="13">
        <v>1223</v>
      </c>
      <c r="K42" s="13">
        <v>859</v>
      </c>
      <c r="L42" s="13">
        <v>364</v>
      </c>
    </row>
    <row r="43" spans="1:21" x14ac:dyDescent="0.25">
      <c r="A43" s="12"/>
      <c r="B43" s="13"/>
      <c r="C43" s="15">
        <f>SUM(C3:C42)</f>
        <v>33508</v>
      </c>
      <c r="D43" s="15"/>
      <c r="E43" s="15">
        <f>SUM(E3:E42)</f>
        <v>5827</v>
      </c>
      <c r="F43" s="15">
        <f>SUM(F3:F42)</f>
        <v>5367</v>
      </c>
      <c r="G43" s="15">
        <f>F43+E43</f>
        <v>11194</v>
      </c>
      <c r="H43" s="16" t="s">
        <v>1184</v>
      </c>
      <c r="I43" s="16"/>
      <c r="J43" s="15">
        <f>SUM(J3:J42)</f>
        <v>30672</v>
      </c>
      <c r="K43" s="16"/>
      <c r="L43" s="15">
        <f>SUM(L3:L42)</f>
        <v>11901</v>
      </c>
      <c r="M43" s="17">
        <f>C43/J43</f>
        <v>1.0924621804903496</v>
      </c>
      <c r="N43" s="18">
        <f>C43*M43</f>
        <v>36606.222743870632</v>
      </c>
      <c r="O43" s="17">
        <f>G43/L43</f>
        <v>0.94059322745987728</v>
      </c>
      <c r="P43" s="18">
        <f>O43*G43</f>
        <v>10529.000588185867</v>
      </c>
      <c r="Q43" s="17">
        <f>L43/J43</f>
        <v>0.38800860719874802</v>
      </c>
      <c r="R43" s="17">
        <f>G43/C43</f>
        <v>0.33406947594604275</v>
      </c>
      <c r="S43" s="17">
        <f>P43/N43</f>
        <v>0.28762870897268006</v>
      </c>
      <c r="T43" s="18">
        <f>P43-L43</f>
        <v>-1371.9994118141331</v>
      </c>
      <c r="U43" s="17">
        <f>P43/L43</f>
        <v>0.88471561954338851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Unitary authorities</vt:lpstr>
      <vt:lpstr>Berwick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Dan Wilson Craw</cp:lastModifiedBy>
  <dcterms:created xsi:type="dcterms:W3CDTF">2014-10-23T13:47:22Z</dcterms:created>
  <dcterms:modified xsi:type="dcterms:W3CDTF">2014-10-23T13:49:31Z</dcterms:modified>
</cp:coreProperties>
</file>