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AP\Downloads\"/>
    </mc:Choice>
  </mc:AlternateContent>
  <xr:revisionPtr revIDLastSave="0" documentId="8_{D97B73EB-7DF3-4642-BF24-57EA1A860EA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NAP List" sheetId="4" r:id="rId1"/>
    <sheet name="Percentages" sheetId="1" r:id="rId2"/>
    <sheet name="Police involvemen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9" i="4" l="1"/>
  <c r="E120" i="4" s="1"/>
  <c r="E121" i="4" s="1"/>
  <c r="E122" i="4" s="1"/>
  <c r="E123" i="4" s="1"/>
  <c r="E124" i="4" s="1"/>
  <c r="E125" i="4" s="1"/>
  <c r="E126" i="4" s="1"/>
  <c r="E127" i="4" s="1"/>
  <c r="E128" i="4" s="1"/>
  <c r="E129" i="4" s="1"/>
  <c r="E130" i="4" s="1"/>
  <c r="E131" i="4" s="1"/>
  <c r="E132" i="4" s="1"/>
  <c r="E133" i="4" s="1"/>
  <c r="E134" i="4" s="1"/>
  <c r="E135" i="4" s="1"/>
  <c r="E136" i="4" s="1"/>
  <c r="E137" i="4" s="1"/>
  <c r="E138" i="4" s="1"/>
  <c r="E139" i="4" s="1"/>
  <c r="E140" i="4" s="1"/>
  <c r="E141" i="4" s="1"/>
  <c r="E142" i="4" s="1"/>
  <c r="E143" i="4" s="1"/>
  <c r="E144" i="4" s="1"/>
  <c r="E145" i="4" s="1"/>
  <c r="E146" i="4" s="1"/>
  <c r="E147" i="4" s="1"/>
  <c r="E148" i="4" s="1"/>
  <c r="E149" i="4" s="1"/>
  <c r="E150" i="4" s="1"/>
  <c r="E151" i="4" s="1"/>
  <c r="E152" i="4" s="1"/>
  <c r="E153" i="4" s="1"/>
  <c r="E154" i="4" s="1"/>
  <c r="E155" i="4" s="1"/>
  <c r="E156" i="4" s="1"/>
  <c r="E157" i="4" s="1"/>
  <c r="E158" i="4" s="1"/>
  <c r="E159" i="4" s="1"/>
  <c r="E160" i="4" s="1"/>
  <c r="E161" i="4" s="1"/>
  <c r="E162" i="4" s="1"/>
  <c r="E163" i="4" s="1"/>
  <c r="E164" i="4" s="1"/>
  <c r="E165" i="4" s="1"/>
  <c r="E166" i="4" s="1"/>
  <c r="E167" i="4" s="1"/>
  <c r="E168" i="4" s="1"/>
  <c r="E169" i="4" s="1"/>
  <c r="E170" i="4" s="1"/>
  <c r="E171" i="4" s="1"/>
  <c r="E172" i="4" s="1"/>
  <c r="E173" i="4" s="1"/>
  <c r="E174" i="4" s="1"/>
  <c r="E175" i="4" s="1"/>
  <c r="E176" i="4" s="1"/>
  <c r="E177" i="4" s="1"/>
  <c r="E178" i="4" s="1"/>
  <c r="E179" i="4" s="1"/>
  <c r="E180" i="4" s="1"/>
  <c r="E181" i="4" s="1"/>
  <c r="E182" i="4" s="1"/>
  <c r="E183" i="4" s="1"/>
  <c r="E184" i="4" s="1"/>
  <c r="E185" i="4" s="1"/>
  <c r="E186" i="4" s="1"/>
  <c r="I41" i="2" l="1"/>
  <c r="E88" i="4"/>
  <c r="K187" i="4"/>
  <c r="J187" i="4"/>
  <c r="E101" i="4"/>
  <c r="E102" i="4" s="1"/>
  <c r="E103" i="4" s="1"/>
  <c r="E14" i="4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4" s="1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59" i="4" s="1"/>
  <c r="E60" i="4" s="1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73" i="4" s="1"/>
  <c r="E74" i="4" s="1"/>
  <c r="E75" i="4" s="1"/>
  <c r="E76" i="4" s="1"/>
  <c r="E77" i="4" s="1"/>
  <c r="E78" i="4" s="1"/>
  <c r="E79" i="4" s="1"/>
  <c r="E109" i="4" l="1"/>
  <c r="E110" i="4" s="1"/>
  <c r="E111" i="4" s="1"/>
  <c r="E112" i="4" s="1"/>
  <c r="E113" i="4" s="1"/>
  <c r="E114" i="4" s="1"/>
  <c r="E115" i="4" s="1"/>
  <c r="E116" i="4" s="1"/>
  <c r="E117" i="4" s="1"/>
  <c r="E118" i="4" s="1"/>
  <c r="G27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T18" i="1"/>
  <c r="T19" i="1" s="1"/>
  <c r="S18" i="1"/>
  <c r="S19" i="1" s="1"/>
  <c r="P18" i="1"/>
  <c r="P19" i="1" s="1"/>
  <c r="O18" i="1"/>
  <c r="O19" i="1" s="1"/>
  <c r="L18" i="1"/>
  <c r="L19" i="1" s="1"/>
  <c r="K18" i="1"/>
  <c r="K19" i="1" s="1"/>
  <c r="H18" i="1"/>
  <c r="H19" i="1" s="1"/>
  <c r="G18" i="1"/>
  <c r="G19" i="1" s="1"/>
  <c r="T17" i="1"/>
  <c r="S17" i="1"/>
  <c r="P17" i="1"/>
  <c r="O17" i="1"/>
  <c r="L17" i="1"/>
  <c r="K17" i="1"/>
  <c r="H17" i="1"/>
  <c r="G17" i="1"/>
  <c r="U18" i="1"/>
  <c r="U19" i="1" s="1"/>
  <c r="R18" i="1"/>
  <c r="R19" i="1" s="1"/>
  <c r="Q17" i="1"/>
  <c r="N18" i="1"/>
  <c r="N19" i="1" s="1"/>
  <c r="M18" i="1"/>
  <c r="M19" i="1" s="1"/>
  <c r="J18" i="1"/>
  <c r="J19" i="1" s="1"/>
  <c r="I17" i="1"/>
  <c r="L13" i="1"/>
  <c r="M13" i="1" s="1"/>
  <c r="N13" i="1" s="1"/>
  <c r="O13" i="1" s="1"/>
  <c r="P13" i="1" s="1"/>
  <c r="Q13" i="1" s="1"/>
  <c r="H11" i="1"/>
  <c r="I11" i="1" s="1"/>
  <c r="H9" i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C25" i="2" l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M17" i="1"/>
  <c r="U17" i="1"/>
  <c r="I18" i="1"/>
  <c r="I19" i="1" s="1"/>
  <c r="Q18" i="1"/>
  <c r="Q19" i="1" s="1"/>
  <c r="J17" i="1"/>
  <c r="N17" i="1"/>
  <c r="R17" i="1"/>
</calcChain>
</file>

<file path=xl/sharedStrings.xml><?xml version="1.0" encoding="utf-8"?>
<sst xmlns="http://schemas.openxmlformats.org/spreadsheetml/2006/main" count="415" uniqueCount="310">
  <si>
    <t>Bishop</t>
  </si>
  <si>
    <t>Begin</t>
  </si>
  <si>
    <t>Cummins</t>
  </si>
  <si>
    <t>Vigneron</t>
  </si>
  <si>
    <t>Cordileone</t>
  </si>
  <si>
    <t>Barber</t>
  </si>
  <si>
    <t>Alleged Abusers in diocese</t>
  </si>
  <si>
    <t>Investigation</t>
  </si>
  <si>
    <t xml:space="preserve">On the </t>
  </si>
  <si>
    <t>Name</t>
  </si>
  <si>
    <t>Year</t>
  </si>
  <si>
    <t>In Oakland</t>
  </si>
  <si>
    <t>Oakland list?</t>
  </si>
  <si>
    <t>Fr. Alexander Pinter</t>
  </si>
  <si>
    <t>1967-72</t>
  </si>
  <si>
    <t>fled ohio to canada while investigated</t>
  </si>
  <si>
    <t>Yes</t>
  </si>
  <si>
    <t>Rev James Clark</t>
  </si>
  <si>
    <t>Probation</t>
  </si>
  <si>
    <t>Diocesan -OAK</t>
  </si>
  <si>
    <t>Fr. Norman J Rogge</t>
  </si>
  <si>
    <t>1981 -82</t>
  </si>
  <si>
    <t>Arrested 2x, probation 2x</t>
  </si>
  <si>
    <t>Order - Jesuit</t>
  </si>
  <si>
    <t>No</t>
  </si>
  <si>
    <t>Fr. Stephen Kisele</t>
  </si>
  <si>
    <t>1971- 87</t>
  </si>
  <si>
    <t>incarcerated (2x)</t>
  </si>
  <si>
    <t>Fr. Tarciscio LaNueva</t>
  </si>
  <si>
    <t>1977- 1991</t>
  </si>
  <si>
    <t>Fr. Anthony Rodrigue</t>
  </si>
  <si>
    <t>1977, perhaps later</t>
  </si>
  <si>
    <t>Incarcerated in 1998</t>
  </si>
  <si>
    <t>Br. Jerome Henson</t>
  </si>
  <si>
    <t>1975 - 1977, 2002 - 2009</t>
  </si>
  <si>
    <t>Order</t>
  </si>
  <si>
    <t>Mnsg Vincent Breen</t>
  </si>
  <si>
    <t>Fr. Ronald LaGasse</t>
  </si>
  <si>
    <t>1969 - 2008</t>
  </si>
  <si>
    <t>1965 -89</t>
  </si>
  <si>
    <t>1970 - 73, 1983, 1991 -92</t>
  </si>
  <si>
    <t>incarcerated</t>
  </si>
  <si>
    <t>Fr. Roberto Bravo, OP</t>
  </si>
  <si>
    <t>1998-99, 2002 - 14</t>
  </si>
  <si>
    <t>charges dropped and permenantly restricted</t>
  </si>
  <si>
    <t>Fr. William Odom-Green</t>
  </si>
  <si>
    <t xml:space="preserve"> </t>
  </si>
  <si>
    <t>1984 - 1995</t>
  </si>
  <si>
    <t>Incarcerated</t>
  </si>
  <si>
    <t>Fr. Padraig Greene</t>
  </si>
  <si>
    <t>1996 - 2020</t>
  </si>
  <si>
    <t>Probation/masterbating in public</t>
  </si>
  <si>
    <t>Fr. Bernard Dabenne</t>
  </si>
  <si>
    <t>1962 - 67, 1972 - 79, 1985</t>
  </si>
  <si>
    <t>Br. Charles L Connor, sj</t>
  </si>
  <si>
    <t>2000-2002</t>
  </si>
  <si>
    <t>probation</t>
  </si>
  <si>
    <t>Jesuit order</t>
  </si>
  <si>
    <t>Fr. Robert Freitas</t>
  </si>
  <si>
    <t>1972 - 2007</t>
  </si>
  <si>
    <t>Stogner release</t>
  </si>
  <si>
    <t>Fr. Robert Ponciroli</t>
  </si>
  <si>
    <t>1969 - 2005</t>
  </si>
  <si>
    <t>Fr Titian Miani</t>
  </si>
  <si>
    <t>1967 - 68</t>
  </si>
  <si>
    <t>Salesian - Rich/oak</t>
  </si>
  <si>
    <t>Fr. Louis Ladenberger</t>
  </si>
  <si>
    <t>1976 - 81 (USF)</t>
  </si>
  <si>
    <t>Fr. Gerard McMahon</t>
  </si>
  <si>
    <t>1969 - 1990</t>
  </si>
  <si>
    <t>Incarerated</t>
  </si>
  <si>
    <t>1974 - 77</t>
  </si>
  <si>
    <t>Order - CPPS</t>
  </si>
  <si>
    <t>Mr. Rick Bonds</t>
  </si>
  <si>
    <t>2005 - 2007</t>
  </si>
  <si>
    <t>Lay teacher Oak</t>
  </si>
  <si>
    <t>Arrested</t>
  </si>
  <si>
    <t>1977 - 78</t>
  </si>
  <si>
    <t>Order priest</t>
  </si>
  <si>
    <t>Fr. James Kurtz, sj</t>
  </si>
  <si>
    <t>indicted</t>
  </si>
  <si>
    <t>1977 - 80</t>
  </si>
  <si>
    <t>arrest and probation</t>
  </si>
  <si>
    <t>Fr. Soloman Bandiho</t>
  </si>
  <si>
    <t>2012-2014</t>
  </si>
  <si>
    <t>Order - foreign</t>
  </si>
  <si>
    <t>2004 -2020</t>
  </si>
  <si>
    <t>Arrested/chs dropped by the DA</t>
  </si>
  <si>
    <t>Fr. David Mendoza -Vela</t>
  </si>
  <si>
    <t>2013 - 2019</t>
  </si>
  <si>
    <t>Fr. Alexander Castillo</t>
  </si>
  <si>
    <t>2010 - 2019</t>
  </si>
  <si>
    <t>Fled during questioning</t>
  </si>
  <si>
    <t>Fr. George Alangaden</t>
  </si>
  <si>
    <t>1980 - 2020</t>
  </si>
  <si>
    <t>Diocesan - OAK</t>
  </si>
  <si>
    <t>Notes</t>
  </si>
  <si>
    <t>Former Chancellor</t>
  </si>
  <si>
    <t>Fr. Robert Van Handel, OFM</t>
  </si>
  <si>
    <t>Br. Bernie Ward,sj</t>
  </si>
  <si>
    <t>Fr. James F Kuntz, sj</t>
  </si>
  <si>
    <t>Fr. Gary Uhlencott, sj</t>
  </si>
  <si>
    <t>Fr. Donald McGuire, sj</t>
  </si>
  <si>
    <t>Br. Salvatore Billante,  SDB</t>
  </si>
  <si>
    <t>or arrest</t>
  </si>
  <si>
    <t>Fr. Hilary Cooper</t>
  </si>
  <si>
    <t xml:space="preserve">Fr. Joseph Ferreira        </t>
  </si>
  <si>
    <t>Fr. Patrick Finnegan</t>
  </si>
  <si>
    <t>Fr. Daniel McLeod</t>
  </si>
  <si>
    <t>Fr. Adrian Furman (Franciscan )</t>
  </si>
  <si>
    <t>Fr. Joaquin Moreno (Franciscan)</t>
  </si>
  <si>
    <t>Fr. Richard Presenti   (Salesian)</t>
  </si>
  <si>
    <t>Fr. Ramon Varela (Franciscan)</t>
  </si>
  <si>
    <t>Total accused of adult or unknown age assault</t>
  </si>
  <si>
    <t>Diocesan Abuse list - per Oakland Disclosure</t>
  </si>
  <si>
    <t>Order/extern abuse list per Oakland Disclosure</t>
  </si>
  <si>
    <t>Accused or arrested, associated with Oakland, but not listed</t>
  </si>
  <si>
    <t>Fr David Johnson (Franciscan)</t>
  </si>
  <si>
    <t>Stogner Release</t>
  </si>
  <si>
    <t>Oakland Diocese associations, from other lists, not acknowleded by Oakland Diocese</t>
  </si>
  <si>
    <t xml:space="preserve">Fr. Vincent I. Breen        </t>
  </si>
  <si>
    <t xml:space="preserve">Fr, Jeffrey N. Acebo       </t>
  </si>
  <si>
    <t>Fr. Donald E. Broderson</t>
  </si>
  <si>
    <t xml:space="preserve">Fr. Kenneth J. Cabral     </t>
  </si>
  <si>
    <t xml:space="preserve">Fr. James A. Clark         </t>
  </si>
  <si>
    <t xml:space="preserve">Fr. Edmund G. Cloutier    </t>
  </si>
  <si>
    <t xml:space="preserve">Fr. Pearse P. Donovan      </t>
  </si>
  <si>
    <t xml:space="preserve">Fr. George J. Francis       </t>
  </si>
  <si>
    <t xml:space="preserve">Fr. Robert E. Freitas      </t>
  </si>
  <si>
    <t xml:space="preserve">Fr. Stephen M. Kiesle       </t>
  </si>
  <si>
    <t xml:space="preserve">Fr. Ronald J. LaGasse  </t>
  </si>
  <si>
    <t>Fr. Hector David Mendoza Vela</t>
  </si>
  <si>
    <t xml:space="preserve">Fr. Robert F. Ponciroli     </t>
  </si>
  <si>
    <t xml:space="preserve">Fr. Gary B. Tollner        </t>
  </si>
  <si>
    <t xml:space="preserve">Fr. Francisco Tarcisio Lanuevo/Tarcisio D. Lanuevo  </t>
  </si>
  <si>
    <t>List doesn't specify if priest or deacon</t>
  </si>
  <si>
    <t xml:space="preserve">Fr. Melvin Bucher (Franciscan)     </t>
  </si>
  <si>
    <t xml:space="preserve">Fr. Philip Colloty (Franciscan) </t>
  </si>
  <si>
    <t>Fr.Bernard Connolly/Connelly (Franciscan)</t>
  </si>
  <si>
    <t xml:space="preserve">Fr. Roberto Bravo (Dominican)      </t>
  </si>
  <si>
    <t xml:space="preserve">Fr. Mario Cimmarrusti (Franciscan)    </t>
  </si>
  <si>
    <t xml:space="preserve">Virendra Coutts (Salesian) </t>
  </si>
  <si>
    <t>Fr. Bernard Dabbene (Salesian)</t>
  </si>
  <si>
    <t>Br. Dennis Duffy (Franciscan)</t>
  </si>
  <si>
    <t xml:space="preserve">Fr. J. Patrick Foley (Diocese of San Diego)         </t>
  </si>
  <si>
    <t xml:space="preserve">Fr. Francis Ford (Franciscan)     </t>
  </si>
  <si>
    <t>Fr. Rayner Harrington (Franciscan)</t>
  </si>
  <si>
    <t xml:space="preserve">Fr. Steven/Stephan Kain (Franciscan)      </t>
  </si>
  <si>
    <t xml:space="preserve">Fr. Conan Lee (Franciscan) </t>
  </si>
  <si>
    <t>pre 1962</t>
  </si>
  <si>
    <t xml:space="preserve">Fr. Jerold Lindner (Jesuit)  </t>
  </si>
  <si>
    <t>Fr. Mark Liening (Francisan)</t>
  </si>
  <si>
    <t xml:space="preserve">Fr. Gary M Luiz (CPPS)             </t>
  </si>
  <si>
    <t>Fr Ruben Martinez (Oblate)</t>
  </si>
  <si>
    <t>Fr. Martin McKeon (Franciscan)</t>
  </si>
  <si>
    <t xml:space="preserve">Fr Bede McKinnon (Franciscan) </t>
  </si>
  <si>
    <t>Fr. James McSorley/McSorely (Oblate)</t>
  </si>
  <si>
    <t>Fr. William Odom-Green/William S. Green (Diocese of Owensboro)</t>
  </si>
  <si>
    <t>Fr. Cornelius Pedraig Leehan (Redemptorist)</t>
  </si>
  <si>
    <t xml:space="preserve">Fr. Alexander Pinter (Unknown)  </t>
  </si>
  <si>
    <t>Fr. Joseph/Josef Prochnow/Procknow (Franciscan)</t>
  </si>
  <si>
    <t xml:space="preserve">Fr. Anthony Slane (Redemptorist)      </t>
  </si>
  <si>
    <t>Br Thomas Thing (Franciscan)</t>
  </si>
  <si>
    <t>Fr. Robert Van Handel (Franciscan)</t>
  </si>
  <si>
    <t>Fr. Stephen Whelan (Salesian)</t>
  </si>
  <si>
    <t>Br. Salvatore Billante (Salesian)</t>
  </si>
  <si>
    <t xml:space="preserve">Fr. Gordon Wilcox (Holy Cross) </t>
  </si>
  <si>
    <t>Fr. Donald Eagleson (Holy Cross)</t>
  </si>
  <si>
    <t>Br. Lawrence O'Brien (Holy Cross)</t>
  </si>
  <si>
    <t>Fr. Francis Verngren (Christian Brother)</t>
  </si>
  <si>
    <t>Br Charles Anthony Raimond Rose (Christian Brother)</t>
  </si>
  <si>
    <t>Br. John Moriarty (Christian Brother)</t>
  </si>
  <si>
    <t>Br. Joseph (Jesse) Gutierez (Christian Brother)</t>
  </si>
  <si>
    <t>Fr. Christopher Berbena (Franciscan)</t>
  </si>
  <si>
    <t>Fled the USA</t>
  </si>
  <si>
    <t xml:space="preserve">Fr. Ricardo Chavez </t>
  </si>
  <si>
    <t xml:space="preserve">Fr. George Crespin  </t>
  </si>
  <si>
    <t xml:space="preserve">Fr. Arthur/Arturo A. Ribeiro       </t>
  </si>
  <si>
    <t xml:space="preserve">Reported to Police </t>
  </si>
  <si>
    <t xml:space="preserve">Mr. Rickey Bonds (Salesian lay teacher) </t>
  </si>
  <si>
    <t>Fr. Terrence D. Wong (Marinist)</t>
  </si>
  <si>
    <t>Fr. Thomas Duong Binh-Minh</t>
  </si>
  <si>
    <t>Fr. Alexander Q. Castillo</t>
  </si>
  <si>
    <t xml:space="preserve">Fr. Jorge Ortiz Lopez (Franciscan)         </t>
  </si>
  <si>
    <t>Fr. Robert Peguero (Franciscan)</t>
  </si>
  <si>
    <t>Fr. Donald McGuire (Jesuit)</t>
  </si>
  <si>
    <t>Br. John Vas  (Salesian)</t>
  </si>
  <si>
    <t xml:space="preserve">Mr. Samuel Vittone  (Salesian lay teacher)     </t>
  </si>
  <si>
    <t>Accused of abusing an adult or crimes involving persons of unknown age</t>
  </si>
  <si>
    <t>Fr. Albert Andreatta (Salesian)</t>
  </si>
  <si>
    <t>Fathered/abandoned child</t>
  </si>
  <si>
    <t>Arrested lewd conduct</t>
  </si>
  <si>
    <t>Fr Padraig Greene (Oakland Diocese)</t>
  </si>
  <si>
    <t>Accused of abusing seminarian</t>
  </si>
  <si>
    <t>Br. Charles Leonard Connor (Jesuit)</t>
  </si>
  <si>
    <t xml:space="preserve">Fr. Michael Van Dinh (Oakland Diocese)       </t>
  </si>
  <si>
    <t>Fr. Varghese/George Alengadan (Oakland Diocese)</t>
  </si>
  <si>
    <t>Adult women/fled</t>
  </si>
  <si>
    <t xml:space="preserve">Fr. Jeffrey Finley (CPPS) </t>
  </si>
  <si>
    <t xml:space="preserve">Fr. Soloman Bandiho (Diocese of Phoenix List)      </t>
  </si>
  <si>
    <t xml:space="preserve">Fr. Jody Blanchard (Baton Rouge &amp; Jesuit Lists)     </t>
  </si>
  <si>
    <t>Fr. Edward Beutner (Diocese of Santa Rosa List)</t>
  </si>
  <si>
    <t>Bishop Gordon Bennett (Prohibited from ministry, Baltimore &amp; Wheeling-Charleston)</t>
  </si>
  <si>
    <t xml:space="preserve">Br. Samuel Charles Cabot (Franciscan List) </t>
  </si>
  <si>
    <t>Fr. Antonio Camacho   (Diocese of Stockton List)</t>
  </si>
  <si>
    <t xml:space="preserve">Fr. Innocente Clementi  (Sued in Florida)  </t>
  </si>
  <si>
    <t>Fr. John V. Coffield (Archdiocese of Los Angeles)</t>
  </si>
  <si>
    <t>Fr. Sidney J. Custodio (Sued Archdiocese of San Francisco)</t>
  </si>
  <si>
    <t>Fr. Stephen J. Dawber (Jesuit List)</t>
  </si>
  <si>
    <t>Fr. Domenic De Domenico (Accused in Anchorage)</t>
  </si>
  <si>
    <t xml:space="preserve">Fr. Milton Eggerling (Austin &amp; Sioux Falls Lists)    </t>
  </si>
  <si>
    <t xml:space="preserve">Fr. Clifton Raymond Etienne (Diocese of San Diego List)       </t>
  </si>
  <si>
    <t>Fr. Mario Fabbri (2016 PA Grand Jury Report)</t>
  </si>
  <si>
    <t>Fr Gavin Griffith (Franciscan, Phoenix &amp; Stockton Lists)</t>
  </si>
  <si>
    <t>Fr. Henry G. Hargreaves (Jesuit List)</t>
  </si>
  <si>
    <t>Br. Jerome M. Henson (Orange &amp; Sacramento Lists)</t>
  </si>
  <si>
    <t>Fr. Thomas J. Hidding (Jesuit List)</t>
  </si>
  <si>
    <t xml:space="preserve">Fr. William B. Hold (Diocese of Sacramento List)    </t>
  </si>
  <si>
    <t>Fr. Bruce Klikunas (Archdiocese of Los Angeles)</t>
  </si>
  <si>
    <t xml:space="preserve">Fr. Robert Koerner (Diocese of San Diego List) </t>
  </si>
  <si>
    <t xml:space="preserve">Fr. Kevin Kortina (Archdiocese of Newark List)          </t>
  </si>
  <si>
    <t>Fr. Michael J. Kossak (Jesuit List)</t>
  </si>
  <si>
    <t>Fr. James F. Kuntz (Jesuit List)</t>
  </si>
  <si>
    <t>Fr. Richard James Kurtz (Jesuit &amp; Detroit Lists)</t>
  </si>
  <si>
    <t>Fr. Louis Wayne Ladenburger (Franciscan, Las Cruces, Las Vegas, Phoenix &amp; Stockton Lists)</t>
  </si>
  <si>
    <t xml:space="preserve">Fr. James R./Jaime Lara (Diocese of Brooklyn List)             </t>
  </si>
  <si>
    <t>Fr. James R. Laudwein (Archdiocese of Anchorage List)</t>
  </si>
  <si>
    <t>Fr. Larry Lorenzoni (Archdiocese of Los Angeles)</t>
  </si>
  <si>
    <t xml:space="preserve">Fr. J. Roger Lucey (Jesuit &amp; La Crosse Lists)   </t>
  </si>
  <si>
    <t>Fr. Ralph Luczak (Holy Cross &amp; Ft. Wayne Lists)</t>
  </si>
  <si>
    <t xml:space="preserve">Br. Ernest/Ernie Martinez (Archdiocese of Los Angeles)     </t>
  </si>
  <si>
    <t>Fr. Angus McDonald (Jesuit &amp; Anchorage Lists)</t>
  </si>
  <si>
    <t xml:space="preserve">Fr. Gerard T. McMahon (Archdiocese of Mobile List)   </t>
  </si>
  <si>
    <t xml:space="preserve">Fr. Albert/Alberto Mengon (Accused of abuse at Salesian camp)    </t>
  </si>
  <si>
    <t xml:space="preserve">Fr. Titian/Jim Athos Miani (Diocese of Stockton List)           </t>
  </si>
  <si>
    <t>Fr. Eric Middlecamp (Sioux City &amp; Phoenix Lists)</t>
  </si>
  <si>
    <t>Fr.Vincent Minh (Accused in Portland OR)</t>
  </si>
  <si>
    <t>Priestly functions permanently removed</t>
  </si>
  <si>
    <t xml:space="preserve">Fr. Joseph L. Murphy (Archdiocese of Las Angeles) </t>
  </si>
  <si>
    <t xml:space="preserve">Fr. James Glenn/J-Glenn Murray (Jesuit, Baltimore &amp; Raleigh Lists)     </t>
  </si>
  <si>
    <t xml:space="preserve">Fr. Thomas Naughton (Jesuit, Baton Rouge &amp; Atlanta Lists)   </t>
  </si>
  <si>
    <t xml:space="preserve">Br. Mark O'Leary (Los Angeles &amp; Santa Rosa Lists)         </t>
  </si>
  <si>
    <t>Fr. Donald J. O'Shaughnessy (Jesuit &amp; Indianapolis Lists)</t>
  </si>
  <si>
    <t xml:space="preserve">Br. Dan/Danilo Pacheco (Accused in Southern CA)       </t>
  </si>
  <si>
    <t>Fr. Vernon Petrich (Sacramento List)</t>
  </si>
  <si>
    <t>Fr. James Plamondon (Diocese of Fairbanks List)</t>
  </si>
  <si>
    <t xml:space="preserve">Fr. James E. Poole (Jesuit &amp; Seattle Lists)       </t>
  </si>
  <si>
    <t>Fr. Stanislaus Poon (Archdiocese of Los Angeles List)</t>
  </si>
  <si>
    <t xml:space="preserve">Fr. James F. X. Pratt (Jesuit List)     </t>
  </si>
  <si>
    <t>Fr. James E. Prindeville (Accused in Oakland Diocese)</t>
  </si>
  <si>
    <t>Fr. Joseph Pritchard (Diocese of San Jose List)</t>
  </si>
  <si>
    <t xml:space="preserve">Fr. Patrick Purcell (Archdiocese of Los Angeles)          </t>
  </si>
  <si>
    <t xml:space="preserve">Fr. Terence John Reilly (Dominican, Los Angeles &amp; San Bernadino Lists)          </t>
  </si>
  <si>
    <t>Fr. Victor G. Robles (Diocese of Austin List)</t>
  </si>
  <si>
    <t>Fr. Edward Anthony Rodrigue (San Diego &amp; San Bernadino Lists)</t>
  </si>
  <si>
    <t>Fr. Norman J. Rogge (Jesuit, Mobile &amp; Alexandria Lists)</t>
  </si>
  <si>
    <t xml:space="preserve">Fr. Edmund K. Ryan (Accused in Portland OR)       </t>
  </si>
  <si>
    <t>Fr. Charles A. Saafeld (Jesuit List)</t>
  </si>
  <si>
    <t>Fr. Stephen Emmett Speciale (Jesuit &amp; Los Angeles Lists)</t>
  </si>
  <si>
    <t>Fr. William J. Spine (Diocese of Lexington List)</t>
  </si>
  <si>
    <t xml:space="preserve">Fr. Philip Steigerwald (Accused in Portland OR) </t>
  </si>
  <si>
    <t xml:space="preserve">Fr. Leo Donald Tubbs (Archdiocese of Los Angeles List)              </t>
  </si>
  <si>
    <t xml:space="preserve">Fr. Gary D. Uhlenkott (Jesuit List)        </t>
  </si>
  <si>
    <t>Fr Kenneth T. Walleman (Jesuit &amp; Rapid City Lists)</t>
  </si>
  <si>
    <t>Fr. William J. Walsh (Jesuit &amp; Baltimore Lists)</t>
  </si>
  <si>
    <t>Fr. Bernard Waltos (San Bernadino List)</t>
  </si>
  <si>
    <t>Fr. Ronald Wiecek (Diocese of Santa Rosa List)</t>
  </si>
  <si>
    <t xml:space="preserve">Fr. Gerald Wertz (Archdiocese of Los Angeles List) </t>
  </si>
  <si>
    <t xml:space="preserve">Br. Peter Yost (Accused in San Francisco)               </t>
  </si>
  <si>
    <t>Fr. Don D. Flickinger (San Jose &amp; Santa Rosa Lists)</t>
  </si>
  <si>
    <t>Fr. Bernard/Bernie Ward (Santa Rosa List)</t>
  </si>
  <si>
    <t>Fr Kenneth Hamilton (Accused in Louisiana)</t>
  </si>
  <si>
    <t>Fr. William John Mockus (Diocese of Paterson List)</t>
  </si>
  <si>
    <t>Fr. Felipe Baldonado (Franciscan, Las Cruces, Stockton Lists)</t>
  </si>
  <si>
    <t>Fr. John J. Fitzgerald (Holy Cross &amp; Phoenix Lists)</t>
  </si>
  <si>
    <t>Fr. Nicholas/Nick Reina (Archdiocese of Los Angeles List)</t>
  </si>
  <si>
    <t>Br. Bill Early (Glenmary &amp; Atlanta Lists)</t>
  </si>
  <si>
    <t>Fr. George B./Bernardine George Dyer (Dominican, Brownsville &amp; Richmond Lists)</t>
  </si>
  <si>
    <t>Fr. James E. Jacobson (Jesuit List)</t>
  </si>
  <si>
    <t>Fr. Luis Lopez (Oakland Diocese)</t>
  </si>
  <si>
    <t>Adult man/suspended</t>
  </si>
  <si>
    <t>Fr. Fernando Sampaio/Maximilian Baccarat</t>
  </si>
  <si>
    <t>Porn Investigation/priest returned to Brazil</t>
  </si>
  <si>
    <t>Charged with assault/fled before sentencing</t>
  </si>
  <si>
    <t>1958-89</t>
  </si>
  <si>
    <t>1956-82</t>
  </si>
  <si>
    <t>Approximate Year (s)</t>
  </si>
  <si>
    <t>Type - Priest</t>
  </si>
  <si>
    <t>Brother/Lay</t>
  </si>
  <si>
    <t>Reported/no chgs filed</t>
  </si>
  <si>
    <t>Accused abusers associated with the Diocese of Oakland as compiled by SNAP from lists published by dioceses/religious orders &amp; public records</t>
  </si>
  <si>
    <t xml:space="preserve">Analyzed data using Catholic-Hierarchy.org </t>
  </si>
  <si>
    <t>Total priests in diocese per Catholic-Hierarchy.org</t>
  </si>
  <si>
    <t>Total parishes per Catholic-Hierarchy.org</t>
  </si>
  <si>
    <t>Percentage accused abusers (known)</t>
  </si>
  <si>
    <t>Percentage of accused abusers to parishes</t>
  </si>
  <si>
    <t>Catholic-Hierarchy Cohort Periods</t>
  </si>
  <si>
    <t>Br. Ronald "Gordon" Drum (Franciscan list)</t>
  </si>
  <si>
    <t>Fr. Michael Van Dihn</t>
  </si>
  <si>
    <t>Penalty</t>
  </si>
  <si>
    <t>Approximate</t>
  </si>
  <si>
    <t>Probation and incarceration</t>
  </si>
  <si>
    <t>Arrested/chs dropped/left diocese</t>
  </si>
  <si>
    <t>Arrested/chs dropped</t>
  </si>
  <si>
    <t>Arrested/DA deal to drop charges</t>
  </si>
  <si>
    <t>Diocesan extern</t>
  </si>
  <si>
    <t>Note  - it is assumed that any priest with faculties could fill in at an Oakland diocese parish while in Oakland</t>
  </si>
  <si>
    <t>Per parish (Note 1)</t>
  </si>
  <si>
    <t>Gave retreats and performed baptisms in the diocese</t>
  </si>
  <si>
    <t>Vulnerable adults - convicted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</si>
</sst>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2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10" fontId="0" fillId="0" borderId="0" xfId="1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2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0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2" fillId="0" borderId="0" xfId="0" applyFont="1" applyAlignment="1"/>
    <xf numFmtId="14" fontId="0" fillId="0" borderId="0" xfId="0" applyNumberForma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4" fontId="8" fillId="0" borderId="0" xfId="0" applyNumberFormat="1" applyFont="1"/>
    <xf numFmtId="0" fontId="13" fillId="0" borderId="0" xfId="0" applyFont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8:L188"/>
  <sheetViews>
    <sheetView tabSelected="1" topLeftCell="A178" workbookViewId="0">
      <selection activeCell="E8" sqref="E8:L188"/>
    </sheetView>
  </sheetViews>
  <sheetFormatPr defaultRowHeight="14.5" x14ac:dyDescent="0.35"/>
  <cols>
    <col min="1" max="1" width="3.6328125" customWidth="1"/>
    <col min="2" max="2" width="2.54296875" customWidth="1"/>
    <col min="3" max="3" width="2.6328125" customWidth="1"/>
    <col min="4" max="4" width="2.81640625" customWidth="1"/>
    <col min="5" max="5" width="12.81640625" customWidth="1"/>
    <col min="8" max="8" width="44.90625" customWidth="1"/>
    <col min="9" max="9" width="6.08984375" customWidth="1"/>
    <col min="10" max="10" width="11" customWidth="1"/>
    <col min="11" max="11" width="20.81640625" customWidth="1"/>
    <col min="12" max="12" width="15.54296875" customWidth="1"/>
  </cols>
  <sheetData>
    <row r="8" spans="5:12" x14ac:dyDescent="0.35">
      <c r="E8" s="37" t="s">
        <v>290</v>
      </c>
    </row>
    <row r="9" spans="5:12" x14ac:dyDescent="0.35">
      <c r="E9" s="28"/>
    </row>
    <row r="10" spans="5:12" x14ac:dyDescent="0.35">
      <c r="E10" s="38">
        <v>44249</v>
      </c>
    </row>
    <row r="11" spans="5:12" x14ac:dyDescent="0.35">
      <c r="F11" t="s">
        <v>46</v>
      </c>
    </row>
    <row r="12" spans="5:12" x14ac:dyDescent="0.35">
      <c r="E12" s="13" t="s">
        <v>114</v>
      </c>
      <c r="J12" s="36" t="s">
        <v>76</v>
      </c>
      <c r="K12" s="36" t="s">
        <v>178</v>
      </c>
      <c r="L12" s="1" t="s">
        <v>96</v>
      </c>
    </row>
    <row r="13" spans="5:12" ht="15.5" x14ac:dyDescent="0.35">
      <c r="E13" s="5">
        <v>1</v>
      </c>
      <c r="F13" s="18" t="s">
        <v>121</v>
      </c>
      <c r="J13" s="5"/>
      <c r="K13" s="5"/>
    </row>
    <row r="14" spans="5:12" ht="15.5" x14ac:dyDescent="0.35">
      <c r="E14" s="5">
        <f>E13+1</f>
        <v>2</v>
      </c>
      <c r="F14" s="26" t="s">
        <v>181</v>
      </c>
      <c r="J14" s="5"/>
      <c r="K14" s="5"/>
    </row>
    <row r="15" spans="5:12" ht="15.5" x14ac:dyDescent="0.35">
      <c r="E15" s="5">
        <f t="shared" ref="E15:E33" si="0">E14+1</f>
        <v>3</v>
      </c>
      <c r="F15" s="18" t="s">
        <v>120</v>
      </c>
      <c r="J15" s="5" t="s">
        <v>16</v>
      </c>
      <c r="K15" s="5"/>
    </row>
    <row r="16" spans="5:12" ht="15.5" x14ac:dyDescent="0.35">
      <c r="E16" s="5">
        <f t="shared" si="0"/>
        <v>4</v>
      </c>
      <c r="F16" s="18" t="s">
        <v>122</v>
      </c>
      <c r="J16" s="24"/>
      <c r="K16" s="5"/>
      <c r="L16" s="24"/>
    </row>
    <row r="17" spans="5:12" ht="15.5" x14ac:dyDescent="0.35">
      <c r="E17" s="5">
        <f t="shared" si="0"/>
        <v>5</v>
      </c>
      <c r="F17" s="18" t="s">
        <v>123</v>
      </c>
      <c r="J17" s="5"/>
      <c r="K17" s="5"/>
    </row>
    <row r="18" spans="5:12" ht="15.5" x14ac:dyDescent="0.35">
      <c r="E18" s="5">
        <f t="shared" si="0"/>
        <v>6</v>
      </c>
      <c r="F18" s="18" t="s">
        <v>124</v>
      </c>
      <c r="J18" s="5" t="s">
        <v>16</v>
      </c>
      <c r="K18" s="5"/>
    </row>
    <row r="19" spans="5:12" ht="15.5" x14ac:dyDescent="0.35">
      <c r="E19" s="5">
        <f t="shared" si="0"/>
        <v>7</v>
      </c>
      <c r="F19" s="18" t="s">
        <v>125</v>
      </c>
      <c r="J19" s="5"/>
      <c r="K19" s="5"/>
    </row>
    <row r="20" spans="5:12" ht="15.5" x14ac:dyDescent="0.35">
      <c r="E20" s="5">
        <f t="shared" si="0"/>
        <v>8</v>
      </c>
      <c r="F20" s="26" t="s">
        <v>105</v>
      </c>
      <c r="J20" s="5"/>
      <c r="K20" s="5"/>
    </row>
    <row r="21" spans="5:12" ht="15.5" x14ac:dyDescent="0.35">
      <c r="E21" s="5">
        <f t="shared" si="0"/>
        <v>9</v>
      </c>
      <c r="F21" s="18" t="s">
        <v>126</v>
      </c>
      <c r="J21" s="5"/>
      <c r="K21" s="5"/>
    </row>
    <row r="22" spans="5:12" ht="15.5" x14ac:dyDescent="0.35">
      <c r="E22" s="5">
        <f t="shared" si="0"/>
        <v>10</v>
      </c>
      <c r="F22" s="18" t="s">
        <v>106</v>
      </c>
      <c r="J22" s="5"/>
      <c r="K22" s="5"/>
    </row>
    <row r="23" spans="5:12" ht="15.5" x14ac:dyDescent="0.35">
      <c r="E23" s="5">
        <f t="shared" si="0"/>
        <v>11</v>
      </c>
      <c r="F23" s="26" t="s">
        <v>107</v>
      </c>
      <c r="J23" s="5"/>
      <c r="K23" s="5"/>
    </row>
    <row r="24" spans="5:12" ht="15.5" x14ac:dyDescent="0.35">
      <c r="E24" s="5">
        <f t="shared" si="0"/>
        <v>12</v>
      </c>
      <c r="F24" s="18" t="s">
        <v>127</v>
      </c>
      <c r="J24" s="5"/>
      <c r="K24" s="5"/>
    </row>
    <row r="25" spans="5:12" ht="15.5" x14ac:dyDescent="0.35">
      <c r="E25" s="5">
        <f t="shared" si="0"/>
        <v>13</v>
      </c>
      <c r="F25" s="18" t="s">
        <v>128</v>
      </c>
      <c r="J25" s="5" t="s">
        <v>16</v>
      </c>
      <c r="K25" s="5"/>
      <c r="L25" s="5" t="s">
        <v>118</v>
      </c>
    </row>
    <row r="26" spans="5:12" ht="15.5" x14ac:dyDescent="0.35">
      <c r="E26" s="5">
        <f t="shared" si="0"/>
        <v>14</v>
      </c>
      <c r="F26" s="18" t="s">
        <v>129</v>
      </c>
      <c r="J26" s="5" t="s">
        <v>16</v>
      </c>
      <c r="K26" s="5"/>
      <c r="L26" s="25" t="s">
        <v>118</v>
      </c>
    </row>
    <row r="27" spans="5:12" ht="15.5" x14ac:dyDescent="0.35">
      <c r="E27" s="5">
        <f t="shared" si="0"/>
        <v>15</v>
      </c>
      <c r="F27" s="18" t="s">
        <v>130</v>
      </c>
      <c r="J27" s="5" t="s">
        <v>16</v>
      </c>
      <c r="K27" s="5"/>
      <c r="L27" s="5" t="s">
        <v>46</v>
      </c>
    </row>
    <row r="28" spans="5:12" ht="15.5" x14ac:dyDescent="0.35">
      <c r="E28" s="5">
        <f t="shared" si="0"/>
        <v>16</v>
      </c>
      <c r="F28" s="18" t="s">
        <v>134</v>
      </c>
      <c r="J28" s="5"/>
      <c r="K28" s="5" t="s">
        <v>16</v>
      </c>
    </row>
    <row r="29" spans="5:12" ht="15.5" x14ac:dyDescent="0.35">
      <c r="E29" s="5">
        <f t="shared" si="0"/>
        <v>17</v>
      </c>
      <c r="F29" s="26" t="s">
        <v>108</v>
      </c>
      <c r="J29" s="5"/>
      <c r="K29" s="5"/>
    </row>
    <row r="30" spans="5:12" ht="15.5" x14ac:dyDescent="0.35">
      <c r="E30" s="5">
        <f t="shared" si="0"/>
        <v>18</v>
      </c>
      <c r="F30" s="26" t="s">
        <v>131</v>
      </c>
      <c r="G30" s="26"/>
      <c r="J30" s="5" t="s">
        <v>16</v>
      </c>
      <c r="K30" s="5"/>
    </row>
    <row r="31" spans="5:12" ht="15.5" x14ac:dyDescent="0.35">
      <c r="E31" s="5">
        <f t="shared" si="0"/>
        <v>19</v>
      </c>
      <c r="F31" s="18" t="s">
        <v>132</v>
      </c>
      <c r="J31" s="5" t="s">
        <v>16</v>
      </c>
      <c r="K31" s="5"/>
      <c r="L31" s="5" t="s">
        <v>118</v>
      </c>
    </row>
    <row r="32" spans="5:12" ht="15.5" x14ac:dyDescent="0.35">
      <c r="E32" s="5">
        <f t="shared" si="0"/>
        <v>20</v>
      </c>
      <c r="F32" s="18" t="s">
        <v>177</v>
      </c>
      <c r="J32" s="5"/>
      <c r="K32" s="5"/>
    </row>
    <row r="33" spans="5:12" ht="15.5" x14ac:dyDescent="0.35">
      <c r="E33" s="17">
        <f t="shared" si="0"/>
        <v>21</v>
      </c>
      <c r="F33" s="19" t="s">
        <v>133</v>
      </c>
      <c r="J33" s="5"/>
      <c r="K33" s="5"/>
    </row>
    <row r="34" spans="5:12" ht="15.5" x14ac:dyDescent="0.35">
      <c r="E34" s="5"/>
      <c r="F34" s="18"/>
      <c r="J34" s="5"/>
      <c r="K34" s="5"/>
    </row>
    <row r="35" spans="5:12" ht="15.5" x14ac:dyDescent="0.35">
      <c r="E35" s="13" t="s">
        <v>115</v>
      </c>
      <c r="F35" s="18"/>
      <c r="J35" s="5"/>
      <c r="K35" s="5"/>
    </row>
    <row r="36" spans="5:12" ht="15.5" x14ac:dyDescent="0.35">
      <c r="E36" s="5">
        <f>E33+1</f>
        <v>22</v>
      </c>
      <c r="F36" s="18" t="s">
        <v>139</v>
      </c>
      <c r="J36" s="5"/>
      <c r="K36" s="5" t="s">
        <v>16</v>
      </c>
    </row>
    <row r="37" spans="5:12" ht="15.5" x14ac:dyDescent="0.35">
      <c r="E37" s="5">
        <f>E36+1</f>
        <v>23</v>
      </c>
      <c r="F37" s="18" t="s">
        <v>136</v>
      </c>
      <c r="J37" s="5"/>
      <c r="K37" s="5"/>
    </row>
    <row r="38" spans="5:12" ht="15.5" x14ac:dyDescent="0.35">
      <c r="E38" s="5">
        <f t="shared" ref="E38:E79" si="1">E37+1</f>
        <v>24</v>
      </c>
      <c r="F38" s="18" t="s">
        <v>140</v>
      </c>
      <c r="J38" s="5"/>
      <c r="K38" s="5"/>
    </row>
    <row r="39" spans="5:12" ht="15.5" x14ac:dyDescent="0.35">
      <c r="E39" s="5">
        <f t="shared" si="1"/>
        <v>25</v>
      </c>
      <c r="F39" s="26" t="s">
        <v>137</v>
      </c>
      <c r="J39" s="5"/>
      <c r="K39" s="5"/>
    </row>
    <row r="40" spans="5:12" ht="15.5" x14ac:dyDescent="0.35">
      <c r="E40" s="5">
        <f t="shared" si="1"/>
        <v>26</v>
      </c>
      <c r="F40" s="26" t="s">
        <v>138</v>
      </c>
      <c r="J40" s="5"/>
      <c r="K40" s="5"/>
      <c r="L40" s="28" t="s">
        <v>149</v>
      </c>
    </row>
    <row r="41" spans="5:12" ht="15.5" x14ac:dyDescent="0.35">
      <c r="E41" s="5">
        <f t="shared" si="1"/>
        <v>27</v>
      </c>
      <c r="F41" s="26" t="s">
        <v>141</v>
      </c>
      <c r="J41" s="5"/>
      <c r="K41" s="5"/>
      <c r="L41" t="s">
        <v>135</v>
      </c>
    </row>
    <row r="42" spans="5:12" ht="15.5" x14ac:dyDescent="0.35">
      <c r="E42" s="5">
        <f t="shared" si="1"/>
        <v>28</v>
      </c>
      <c r="F42" s="18" t="s">
        <v>142</v>
      </c>
      <c r="J42" s="5" t="s">
        <v>16</v>
      </c>
      <c r="K42" s="5"/>
    </row>
    <row r="43" spans="5:12" ht="15.5" x14ac:dyDescent="0.35">
      <c r="E43" s="5">
        <f t="shared" si="1"/>
        <v>29</v>
      </c>
      <c r="F43" s="26" t="s">
        <v>143</v>
      </c>
      <c r="J43" s="5"/>
      <c r="K43" s="5"/>
    </row>
    <row r="44" spans="5:12" ht="15.5" x14ac:dyDescent="0.35">
      <c r="E44" s="5">
        <f t="shared" si="1"/>
        <v>30</v>
      </c>
      <c r="F44" s="18" t="s">
        <v>144</v>
      </c>
      <c r="J44" s="5"/>
      <c r="K44" s="5"/>
    </row>
    <row r="45" spans="5:12" ht="15.5" x14ac:dyDescent="0.35">
      <c r="E45" s="5">
        <f t="shared" si="1"/>
        <v>31</v>
      </c>
      <c r="F45" s="18" t="s">
        <v>145</v>
      </c>
      <c r="J45" s="5"/>
      <c r="K45" s="5"/>
    </row>
    <row r="46" spans="5:12" ht="15.5" x14ac:dyDescent="0.35">
      <c r="E46" s="5">
        <f t="shared" si="1"/>
        <v>32</v>
      </c>
      <c r="F46" s="26" t="s">
        <v>109</v>
      </c>
      <c r="J46" s="5"/>
      <c r="K46" s="5"/>
    </row>
    <row r="47" spans="5:12" ht="15.5" x14ac:dyDescent="0.35">
      <c r="E47" s="5">
        <f t="shared" si="1"/>
        <v>33</v>
      </c>
      <c r="F47" s="26" t="s">
        <v>146</v>
      </c>
      <c r="J47" s="5"/>
      <c r="K47" s="5"/>
    </row>
    <row r="48" spans="5:12" ht="15.5" x14ac:dyDescent="0.35">
      <c r="E48" s="5">
        <f t="shared" si="1"/>
        <v>34</v>
      </c>
      <c r="F48" s="26" t="s">
        <v>117</v>
      </c>
      <c r="J48" s="5"/>
      <c r="K48" s="5"/>
    </row>
    <row r="49" spans="5:12" ht="15.5" x14ac:dyDescent="0.35">
      <c r="E49" s="5">
        <f t="shared" si="1"/>
        <v>35</v>
      </c>
      <c r="F49" s="18" t="s">
        <v>147</v>
      </c>
      <c r="J49" s="5"/>
      <c r="K49" s="5"/>
    </row>
    <row r="50" spans="5:12" ht="15.5" x14ac:dyDescent="0.35">
      <c r="E50" s="5">
        <f t="shared" si="1"/>
        <v>36</v>
      </c>
      <c r="F50" s="26" t="s">
        <v>148</v>
      </c>
      <c r="J50" s="5"/>
      <c r="K50" s="5"/>
      <c r="L50" s="28" t="s">
        <v>149</v>
      </c>
    </row>
    <row r="51" spans="5:12" ht="15.5" x14ac:dyDescent="0.35">
      <c r="E51" s="5">
        <f t="shared" si="1"/>
        <v>37</v>
      </c>
      <c r="F51" s="18" t="s">
        <v>150</v>
      </c>
      <c r="J51" s="5"/>
      <c r="K51" s="5"/>
    </row>
    <row r="52" spans="5:12" ht="15.5" x14ac:dyDescent="0.35">
      <c r="E52" s="5">
        <f t="shared" si="1"/>
        <v>38</v>
      </c>
      <c r="F52" s="26" t="s">
        <v>151</v>
      </c>
      <c r="J52" s="5"/>
      <c r="K52" s="5"/>
    </row>
    <row r="53" spans="5:12" ht="15.5" x14ac:dyDescent="0.35">
      <c r="E53" s="5">
        <f t="shared" si="1"/>
        <v>39</v>
      </c>
      <c r="F53" s="18" t="s">
        <v>183</v>
      </c>
      <c r="J53" s="5"/>
      <c r="K53" s="5"/>
    </row>
    <row r="54" spans="5:12" ht="15.5" x14ac:dyDescent="0.35">
      <c r="E54" s="5">
        <f t="shared" si="1"/>
        <v>40</v>
      </c>
      <c r="F54" s="18" t="s">
        <v>152</v>
      </c>
      <c r="J54" s="5"/>
      <c r="K54" s="5"/>
    </row>
    <row r="55" spans="5:12" ht="15.5" x14ac:dyDescent="0.35">
      <c r="E55" s="5">
        <f t="shared" si="1"/>
        <v>41</v>
      </c>
      <c r="F55" s="26" t="s">
        <v>153</v>
      </c>
      <c r="J55" s="5"/>
      <c r="K55" s="5"/>
    </row>
    <row r="56" spans="5:12" ht="15.5" x14ac:dyDescent="0.35">
      <c r="E56" s="5">
        <f t="shared" si="1"/>
        <v>42</v>
      </c>
      <c r="F56" s="18" t="s">
        <v>154</v>
      </c>
      <c r="J56" s="5"/>
      <c r="K56" s="5"/>
    </row>
    <row r="57" spans="5:12" ht="15.5" x14ac:dyDescent="0.35">
      <c r="E57" s="5">
        <f t="shared" si="1"/>
        <v>43</v>
      </c>
      <c r="F57" s="26" t="s">
        <v>155</v>
      </c>
      <c r="J57" s="5"/>
      <c r="K57" s="5"/>
    </row>
    <row r="58" spans="5:12" ht="15.5" x14ac:dyDescent="0.35">
      <c r="E58" s="5">
        <f t="shared" si="1"/>
        <v>44</v>
      </c>
      <c r="F58" s="18" t="s">
        <v>156</v>
      </c>
      <c r="J58" s="5"/>
      <c r="K58" s="5"/>
    </row>
    <row r="59" spans="5:12" ht="15.5" x14ac:dyDescent="0.35">
      <c r="E59" s="5">
        <f t="shared" si="1"/>
        <v>45</v>
      </c>
      <c r="F59" s="26" t="s">
        <v>110</v>
      </c>
      <c r="J59" s="5"/>
      <c r="K59" s="5"/>
    </row>
    <row r="60" spans="5:12" ht="15.5" x14ac:dyDescent="0.35">
      <c r="E60" s="5">
        <f t="shared" si="1"/>
        <v>46</v>
      </c>
      <c r="F60" s="18" t="s">
        <v>157</v>
      </c>
      <c r="J60" s="5" t="s">
        <v>16</v>
      </c>
      <c r="K60" s="5"/>
    </row>
    <row r="61" spans="5:12" ht="15.5" x14ac:dyDescent="0.35">
      <c r="E61" s="5">
        <f t="shared" si="1"/>
        <v>47</v>
      </c>
      <c r="F61" s="18" t="s">
        <v>158</v>
      </c>
      <c r="J61" s="5"/>
      <c r="K61" s="5"/>
    </row>
    <row r="62" spans="5:12" ht="15.5" x14ac:dyDescent="0.35">
      <c r="E62" s="5">
        <f t="shared" si="1"/>
        <v>48</v>
      </c>
      <c r="F62" s="26" t="s">
        <v>184</v>
      </c>
      <c r="J62" s="5"/>
      <c r="K62" s="5"/>
    </row>
    <row r="63" spans="5:12" ht="15.5" x14ac:dyDescent="0.35">
      <c r="E63" s="5">
        <f t="shared" si="1"/>
        <v>49</v>
      </c>
      <c r="F63" s="18" t="s">
        <v>159</v>
      </c>
      <c r="J63" s="5"/>
      <c r="K63" s="5" t="s">
        <v>16</v>
      </c>
    </row>
    <row r="64" spans="5:12" ht="15.5" x14ac:dyDescent="0.35">
      <c r="E64" s="5">
        <f t="shared" si="1"/>
        <v>50</v>
      </c>
      <c r="F64" s="18" t="s">
        <v>111</v>
      </c>
      <c r="J64" s="5"/>
      <c r="K64" s="5"/>
    </row>
    <row r="65" spans="5:11" ht="15.5" x14ac:dyDescent="0.35">
      <c r="E65" s="5">
        <f t="shared" si="1"/>
        <v>51</v>
      </c>
      <c r="F65" s="18" t="s">
        <v>160</v>
      </c>
      <c r="J65" s="5"/>
      <c r="K65" s="5"/>
    </row>
    <row r="66" spans="5:11" ht="15.5" x14ac:dyDescent="0.35">
      <c r="E66" s="5">
        <f t="shared" si="1"/>
        <v>52</v>
      </c>
      <c r="F66" s="18" t="s">
        <v>161</v>
      </c>
      <c r="J66" s="5"/>
      <c r="K66" s="5"/>
    </row>
    <row r="67" spans="5:11" ht="15.5" x14ac:dyDescent="0.35">
      <c r="E67" s="5">
        <f t="shared" si="1"/>
        <v>53</v>
      </c>
      <c r="F67" s="26" t="s">
        <v>162</v>
      </c>
      <c r="J67" s="5"/>
      <c r="K67" s="5"/>
    </row>
    <row r="68" spans="5:11" ht="15.5" x14ac:dyDescent="0.35">
      <c r="E68" s="5">
        <f t="shared" si="1"/>
        <v>54</v>
      </c>
      <c r="F68" s="18" t="s">
        <v>163</v>
      </c>
      <c r="J68" s="5" t="s">
        <v>16</v>
      </c>
      <c r="K68" s="5"/>
    </row>
    <row r="69" spans="5:11" ht="15.5" x14ac:dyDescent="0.35">
      <c r="E69" s="5">
        <f t="shared" si="1"/>
        <v>55</v>
      </c>
      <c r="F69" s="26" t="s">
        <v>112</v>
      </c>
      <c r="J69" s="5"/>
      <c r="K69" s="5"/>
    </row>
    <row r="70" spans="5:11" ht="15.5" x14ac:dyDescent="0.35">
      <c r="E70" s="5">
        <f t="shared" si="1"/>
        <v>56</v>
      </c>
      <c r="F70" s="18" t="s">
        <v>164</v>
      </c>
      <c r="J70" s="5"/>
      <c r="K70" s="5"/>
    </row>
    <row r="71" spans="5:11" ht="15.5" x14ac:dyDescent="0.35">
      <c r="E71" s="5">
        <f t="shared" si="1"/>
        <v>57</v>
      </c>
      <c r="F71" s="18" t="s">
        <v>166</v>
      </c>
      <c r="J71" s="5"/>
      <c r="K71" s="5"/>
    </row>
    <row r="72" spans="5:11" ht="15.5" x14ac:dyDescent="0.35">
      <c r="E72" s="5">
        <f t="shared" si="1"/>
        <v>58</v>
      </c>
      <c r="F72" s="18" t="s">
        <v>165</v>
      </c>
      <c r="J72" s="5" t="s">
        <v>16</v>
      </c>
      <c r="K72" s="5"/>
    </row>
    <row r="73" spans="5:11" ht="15.5" x14ac:dyDescent="0.35">
      <c r="E73" s="5">
        <f t="shared" si="1"/>
        <v>59</v>
      </c>
      <c r="F73" s="18" t="s">
        <v>167</v>
      </c>
      <c r="J73" s="5"/>
      <c r="K73" s="5"/>
    </row>
    <row r="74" spans="5:11" ht="15.5" x14ac:dyDescent="0.35">
      <c r="E74" s="5">
        <f t="shared" si="1"/>
        <v>60</v>
      </c>
      <c r="F74" s="18" t="s">
        <v>172</v>
      </c>
      <c r="J74" s="5"/>
      <c r="K74" s="5"/>
    </row>
    <row r="75" spans="5:11" ht="15.5" x14ac:dyDescent="0.35">
      <c r="E75" s="5">
        <f t="shared" si="1"/>
        <v>61</v>
      </c>
      <c r="F75" s="18" t="s">
        <v>171</v>
      </c>
      <c r="J75" s="5"/>
      <c r="K75" s="5"/>
    </row>
    <row r="76" spans="5:11" ht="15.5" x14ac:dyDescent="0.35">
      <c r="E76" s="5">
        <f t="shared" si="1"/>
        <v>62</v>
      </c>
      <c r="F76" s="18" t="s">
        <v>168</v>
      </c>
      <c r="J76" s="5"/>
      <c r="K76" s="5"/>
    </row>
    <row r="77" spans="5:11" ht="15.5" x14ac:dyDescent="0.35">
      <c r="E77" s="5">
        <f t="shared" si="1"/>
        <v>63</v>
      </c>
      <c r="F77" s="18" t="s">
        <v>170</v>
      </c>
      <c r="J77" s="5"/>
      <c r="K77" s="5"/>
    </row>
    <row r="78" spans="5:11" ht="15.5" x14ac:dyDescent="0.35">
      <c r="E78" s="5">
        <f t="shared" si="1"/>
        <v>64</v>
      </c>
      <c r="F78" s="18" t="s">
        <v>169</v>
      </c>
      <c r="J78" s="5"/>
      <c r="K78" s="5"/>
    </row>
    <row r="79" spans="5:11" ht="15.5" x14ac:dyDescent="0.35">
      <c r="E79" s="17">
        <f t="shared" si="1"/>
        <v>65</v>
      </c>
      <c r="F79" s="19" t="s">
        <v>180</v>
      </c>
      <c r="J79" s="5"/>
      <c r="K79" s="5"/>
    </row>
    <row r="80" spans="5:11" x14ac:dyDescent="0.35">
      <c r="F80" s="33" t="s">
        <v>46</v>
      </c>
      <c r="I80" s="5" t="s">
        <v>46</v>
      </c>
      <c r="J80" s="5"/>
      <c r="K80" s="5"/>
    </row>
    <row r="81" spans="5:12" ht="15.5" x14ac:dyDescent="0.35">
      <c r="E81" s="5"/>
      <c r="F81" s="18"/>
      <c r="I81" s="5"/>
      <c r="J81" s="5"/>
      <c r="K81" s="5"/>
    </row>
    <row r="82" spans="5:12" ht="15.5" x14ac:dyDescent="0.35">
      <c r="E82" s="5"/>
      <c r="F82" s="18"/>
      <c r="I82" s="5"/>
      <c r="J82" s="5"/>
      <c r="K82" s="5"/>
    </row>
    <row r="83" spans="5:12" ht="15.5" x14ac:dyDescent="0.35">
      <c r="E83" s="13" t="s">
        <v>116</v>
      </c>
      <c r="F83" s="18"/>
      <c r="I83" s="5"/>
      <c r="J83" s="5"/>
      <c r="K83" s="5"/>
    </row>
    <row r="84" spans="5:12" ht="15.5" x14ac:dyDescent="0.35">
      <c r="E84" s="5">
        <v>66</v>
      </c>
      <c r="F84" s="18" t="s">
        <v>173</v>
      </c>
      <c r="I84" s="5"/>
      <c r="J84" s="5"/>
      <c r="K84" s="5"/>
    </row>
    <row r="85" spans="5:12" ht="15.5" x14ac:dyDescent="0.35">
      <c r="E85" s="5">
        <v>67</v>
      </c>
      <c r="F85" s="22" t="s">
        <v>179</v>
      </c>
      <c r="I85" s="5"/>
      <c r="J85" s="5" t="s">
        <v>16</v>
      </c>
      <c r="K85" s="5"/>
    </row>
    <row r="86" spans="5:12" ht="15.5" x14ac:dyDescent="0.35">
      <c r="E86" s="5">
        <v>68</v>
      </c>
      <c r="F86" s="18" t="s">
        <v>182</v>
      </c>
      <c r="I86" s="5"/>
      <c r="J86" s="5"/>
      <c r="K86" s="5" t="s">
        <v>16</v>
      </c>
      <c r="L86" t="s">
        <v>174</v>
      </c>
    </row>
    <row r="87" spans="5:12" ht="15.5" x14ac:dyDescent="0.35">
      <c r="E87" s="5">
        <v>69</v>
      </c>
      <c r="F87" s="22" t="s">
        <v>175</v>
      </c>
      <c r="I87" s="5"/>
      <c r="J87" s="5"/>
      <c r="K87" s="5"/>
    </row>
    <row r="88" spans="5:12" ht="15.5" x14ac:dyDescent="0.35">
      <c r="E88" s="5">
        <f t="shared" ref="E88" si="2">E87+1</f>
        <v>70</v>
      </c>
      <c r="F88" s="18" t="s">
        <v>176</v>
      </c>
      <c r="I88" s="5"/>
      <c r="J88" s="5"/>
      <c r="K88" s="5"/>
      <c r="L88" t="s">
        <v>97</v>
      </c>
    </row>
    <row r="89" spans="5:12" ht="15.5" x14ac:dyDescent="0.35">
      <c r="E89" s="5">
        <v>71</v>
      </c>
      <c r="F89" s="22" t="s">
        <v>185</v>
      </c>
      <c r="I89" s="5"/>
      <c r="J89" s="5" t="s">
        <v>16</v>
      </c>
      <c r="K89" s="5"/>
      <c r="L89" t="s">
        <v>308</v>
      </c>
    </row>
    <row r="90" spans="5:12" ht="15.5" x14ac:dyDescent="0.35">
      <c r="E90" s="5">
        <v>72</v>
      </c>
      <c r="F90" s="18" t="s">
        <v>186</v>
      </c>
      <c r="I90" s="5"/>
      <c r="J90" s="5"/>
      <c r="K90" s="5"/>
    </row>
    <row r="91" spans="5:12" ht="15.5" x14ac:dyDescent="0.35">
      <c r="E91" s="5">
        <v>73</v>
      </c>
      <c r="F91" s="19" t="s">
        <v>187</v>
      </c>
      <c r="I91" s="5"/>
      <c r="J91" s="5"/>
      <c r="K91" s="5"/>
    </row>
    <row r="92" spans="5:12" ht="15" x14ac:dyDescent="0.35">
      <c r="E92" s="5" t="s">
        <v>46</v>
      </c>
      <c r="F92" s="27" t="s">
        <v>46</v>
      </c>
      <c r="I92" s="5" t="s">
        <v>46</v>
      </c>
      <c r="J92" s="5"/>
      <c r="K92" s="5"/>
    </row>
    <row r="93" spans="5:12" ht="15" x14ac:dyDescent="0.35">
      <c r="E93" s="5"/>
      <c r="F93" s="20"/>
      <c r="I93" s="5"/>
      <c r="J93" s="5"/>
      <c r="K93" s="5"/>
    </row>
    <row r="94" spans="5:12" ht="15.5" x14ac:dyDescent="0.35">
      <c r="E94" s="5"/>
      <c r="F94" s="18"/>
      <c r="I94" s="5"/>
      <c r="J94" s="5"/>
      <c r="K94" s="5"/>
    </row>
    <row r="95" spans="5:12" ht="15.5" x14ac:dyDescent="0.35">
      <c r="E95" s="13" t="s">
        <v>188</v>
      </c>
      <c r="F95" s="18"/>
      <c r="I95" s="5"/>
      <c r="J95" s="5"/>
      <c r="K95" s="5"/>
    </row>
    <row r="96" spans="5:12" ht="15.5" x14ac:dyDescent="0.35">
      <c r="E96" s="30">
        <v>74</v>
      </c>
      <c r="F96" s="18" t="s">
        <v>196</v>
      </c>
      <c r="I96" s="5"/>
      <c r="J96" s="5" t="s">
        <v>16</v>
      </c>
      <c r="K96" s="5"/>
      <c r="L96" t="s">
        <v>197</v>
      </c>
    </row>
    <row r="97" spans="5:12" ht="15.5" x14ac:dyDescent="0.35">
      <c r="E97" s="5">
        <v>75</v>
      </c>
      <c r="F97" s="22" t="s">
        <v>189</v>
      </c>
      <c r="G97" s="29"/>
      <c r="H97" s="29"/>
      <c r="I97" s="5"/>
      <c r="J97" s="5"/>
      <c r="K97" s="5"/>
      <c r="L97" t="s">
        <v>190</v>
      </c>
    </row>
    <row r="98" spans="5:12" ht="15.5" x14ac:dyDescent="0.35">
      <c r="E98" s="5">
        <v>76</v>
      </c>
      <c r="F98" s="22" t="s">
        <v>194</v>
      </c>
      <c r="G98" s="29"/>
      <c r="H98" s="29"/>
      <c r="I98" s="5"/>
      <c r="J98" s="5" t="s">
        <v>16</v>
      </c>
      <c r="K98" s="5"/>
      <c r="L98" t="s">
        <v>309</v>
      </c>
    </row>
    <row r="99" spans="5:12" ht="15.5" x14ac:dyDescent="0.35">
      <c r="E99" s="5">
        <v>77</v>
      </c>
      <c r="F99" s="18" t="s">
        <v>198</v>
      </c>
      <c r="I99" s="5"/>
      <c r="J99" s="5"/>
      <c r="K99" s="5"/>
      <c r="L99" t="s">
        <v>280</v>
      </c>
    </row>
    <row r="100" spans="5:12" ht="15.5" x14ac:dyDescent="0.35">
      <c r="E100" s="5">
        <v>78</v>
      </c>
      <c r="F100" s="18" t="s">
        <v>192</v>
      </c>
      <c r="I100" s="5"/>
      <c r="J100" s="5" t="s">
        <v>16</v>
      </c>
      <c r="K100" s="5"/>
      <c r="L100" t="s">
        <v>191</v>
      </c>
    </row>
    <row r="101" spans="5:12" ht="15.5" x14ac:dyDescent="0.35">
      <c r="E101" s="5">
        <f t="shared" ref="E101:E103" si="3">E100+1</f>
        <v>79</v>
      </c>
      <c r="F101" s="22" t="s">
        <v>279</v>
      </c>
      <c r="I101" s="5"/>
      <c r="J101" s="5"/>
      <c r="K101" s="5"/>
      <c r="L101" t="s">
        <v>193</v>
      </c>
    </row>
    <row r="102" spans="5:12" ht="15.5" x14ac:dyDescent="0.35">
      <c r="E102" s="5">
        <f t="shared" si="3"/>
        <v>80</v>
      </c>
      <c r="F102" s="18" t="s">
        <v>281</v>
      </c>
      <c r="G102" s="29"/>
      <c r="H102" s="29"/>
      <c r="I102" s="5"/>
      <c r="J102" s="5"/>
      <c r="K102" s="5"/>
      <c r="L102" t="s">
        <v>282</v>
      </c>
    </row>
    <row r="103" spans="5:12" ht="15.5" x14ac:dyDescent="0.35">
      <c r="E103" s="5">
        <f t="shared" si="3"/>
        <v>81</v>
      </c>
      <c r="F103" s="18" t="s">
        <v>195</v>
      </c>
      <c r="I103" s="5"/>
      <c r="J103" s="5" t="s">
        <v>16</v>
      </c>
      <c r="K103" s="5"/>
      <c r="L103" t="s">
        <v>193</v>
      </c>
    </row>
    <row r="104" spans="5:12" ht="15" x14ac:dyDescent="0.35">
      <c r="E104" s="5"/>
      <c r="F104" s="39" t="s">
        <v>113</v>
      </c>
      <c r="I104" s="5" t="s">
        <v>46</v>
      </c>
      <c r="J104" s="5"/>
      <c r="K104" s="5"/>
    </row>
    <row r="105" spans="5:12" ht="15" x14ac:dyDescent="0.35">
      <c r="E105" s="5"/>
      <c r="F105" s="21"/>
      <c r="I105" s="5"/>
      <c r="J105" s="5"/>
      <c r="K105" s="5"/>
    </row>
    <row r="106" spans="5:12" ht="15.5" x14ac:dyDescent="0.35">
      <c r="E106" s="13" t="s">
        <v>119</v>
      </c>
      <c r="F106" s="18"/>
      <c r="I106" s="5"/>
      <c r="J106" s="5"/>
      <c r="K106" s="5"/>
    </row>
    <row r="107" spans="5:12" ht="15.5" x14ac:dyDescent="0.35">
      <c r="E107" s="30">
        <v>82</v>
      </c>
      <c r="F107" s="18" t="s">
        <v>273</v>
      </c>
      <c r="I107" s="5"/>
      <c r="J107" s="5"/>
      <c r="K107" s="5"/>
    </row>
    <row r="108" spans="5:12" ht="15.5" x14ac:dyDescent="0.35">
      <c r="E108" s="5">
        <v>83</v>
      </c>
      <c r="F108" s="18" t="s">
        <v>199</v>
      </c>
      <c r="I108" s="5"/>
      <c r="J108" s="5" t="s">
        <v>16</v>
      </c>
      <c r="K108" s="5"/>
    </row>
    <row r="109" spans="5:12" ht="15.5" x14ac:dyDescent="0.35">
      <c r="E109" s="5">
        <f>E108+1</f>
        <v>84</v>
      </c>
      <c r="F109" s="18" t="s">
        <v>200</v>
      </c>
      <c r="I109" s="5"/>
      <c r="J109" s="5"/>
      <c r="K109" s="5"/>
    </row>
    <row r="110" spans="5:12" ht="15.5" x14ac:dyDescent="0.35">
      <c r="E110" s="5">
        <f t="shared" ref="E110:E180" si="4">E109+1</f>
        <v>85</v>
      </c>
      <c r="F110" s="18" t="s">
        <v>202</v>
      </c>
      <c r="I110" s="5"/>
      <c r="J110" s="5"/>
      <c r="K110" s="5"/>
    </row>
    <row r="111" spans="5:12" ht="15.5" x14ac:dyDescent="0.35">
      <c r="E111" s="5">
        <f t="shared" si="4"/>
        <v>86</v>
      </c>
      <c r="F111" s="18" t="s">
        <v>201</v>
      </c>
      <c r="I111" s="5"/>
      <c r="J111" s="5"/>
      <c r="K111" s="5"/>
    </row>
    <row r="112" spans="5:12" ht="15.5" x14ac:dyDescent="0.35">
      <c r="E112" s="5">
        <f t="shared" si="4"/>
        <v>87</v>
      </c>
      <c r="F112" s="23" t="s">
        <v>203</v>
      </c>
      <c r="I112" s="5"/>
      <c r="J112" s="5"/>
      <c r="K112" s="5"/>
    </row>
    <row r="113" spans="5:11" ht="15.5" x14ac:dyDescent="0.35">
      <c r="E113" s="5">
        <f t="shared" si="4"/>
        <v>88</v>
      </c>
      <c r="F113" s="18" t="s">
        <v>204</v>
      </c>
      <c r="I113" s="5"/>
      <c r="J113" s="5"/>
      <c r="K113" s="5"/>
    </row>
    <row r="114" spans="5:11" ht="15.5" x14ac:dyDescent="0.35">
      <c r="E114" s="5">
        <f t="shared" si="4"/>
        <v>89</v>
      </c>
      <c r="F114" s="22" t="s">
        <v>205</v>
      </c>
      <c r="I114" s="5"/>
      <c r="J114" s="5"/>
      <c r="K114" s="5"/>
    </row>
    <row r="115" spans="5:11" ht="15.5" x14ac:dyDescent="0.35">
      <c r="E115" s="5">
        <f t="shared" si="4"/>
        <v>90</v>
      </c>
      <c r="F115" s="18" t="s">
        <v>206</v>
      </c>
      <c r="I115" s="5"/>
      <c r="J115" s="5"/>
      <c r="K115" s="5"/>
    </row>
    <row r="116" spans="5:11" ht="15.5" x14ac:dyDescent="0.35">
      <c r="E116" s="5">
        <f t="shared" si="4"/>
        <v>91</v>
      </c>
      <c r="F116" s="18" t="s">
        <v>207</v>
      </c>
      <c r="I116" s="5"/>
      <c r="J116" s="5"/>
      <c r="K116" s="5"/>
    </row>
    <row r="117" spans="5:11" ht="15.5" x14ac:dyDescent="0.35">
      <c r="E117" s="5">
        <f t="shared" si="4"/>
        <v>92</v>
      </c>
      <c r="F117" s="18" t="s">
        <v>208</v>
      </c>
      <c r="I117" s="5"/>
      <c r="J117" s="5"/>
      <c r="K117" s="5"/>
    </row>
    <row r="118" spans="5:11" ht="15.5" x14ac:dyDescent="0.35">
      <c r="E118" s="5">
        <f t="shared" si="4"/>
        <v>93</v>
      </c>
      <c r="F118" s="18" t="s">
        <v>209</v>
      </c>
      <c r="I118" s="5"/>
      <c r="J118" s="5"/>
      <c r="K118" s="5"/>
    </row>
    <row r="119" spans="5:11" ht="15.5" x14ac:dyDescent="0.35">
      <c r="E119" s="5">
        <f t="shared" si="4"/>
        <v>94</v>
      </c>
      <c r="F119" s="18" t="s">
        <v>297</v>
      </c>
      <c r="I119" s="5"/>
      <c r="J119" s="5"/>
      <c r="K119" s="5"/>
    </row>
    <row r="120" spans="5:11" ht="15.5" x14ac:dyDescent="0.35">
      <c r="E120" s="5">
        <f t="shared" si="4"/>
        <v>95</v>
      </c>
      <c r="F120" s="32" t="s">
        <v>277</v>
      </c>
      <c r="G120" s="26"/>
      <c r="H120" s="26"/>
      <c r="I120" s="5"/>
      <c r="J120" s="5"/>
      <c r="K120" s="5"/>
    </row>
    <row r="121" spans="5:11" ht="15.5" x14ac:dyDescent="0.35">
      <c r="E121" s="5">
        <f t="shared" si="4"/>
        <v>96</v>
      </c>
      <c r="F121" s="32" t="s">
        <v>276</v>
      </c>
      <c r="G121" s="26"/>
      <c r="H121" s="26"/>
      <c r="I121" s="5"/>
      <c r="J121" s="5"/>
      <c r="K121" s="5"/>
    </row>
    <row r="122" spans="5:11" ht="15.5" x14ac:dyDescent="0.35">
      <c r="E122" s="5">
        <f t="shared" si="4"/>
        <v>97</v>
      </c>
      <c r="F122" s="18" t="s">
        <v>210</v>
      </c>
      <c r="I122" s="5"/>
      <c r="J122" s="5"/>
      <c r="K122" s="5"/>
    </row>
    <row r="123" spans="5:11" ht="15.5" x14ac:dyDescent="0.35">
      <c r="E123" s="5">
        <f t="shared" si="4"/>
        <v>98</v>
      </c>
      <c r="F123" s="18" t="s">
        <v>211</v>
      </c>
      <c r="I123" s="5"/>
      <c r="J123" s="5"/>
      <c r="K123" s="5"/>
    </row>
    <row r="124" spans="5:11" ht="15.5" x14ac:dyDescent="0.35">
      <c r="E124" s="5">
        <f t="shared" si="4"/>
        <v>99</v>
      </c>
      <c r="F124" s="22" t="s">
        <v>212</v>
      </c>
      <c r="I124" s="5"/>
      <c r="J124" s="5"/>
      <c r="K124" s="5"/>
    </row>
    <row r="125" spans="5:11" ht="15.5" x14ac:dyDescent="0.35">
      <c r="E125" s="5">
        <f t="shared" si="4"/>
        <v>100</v>
      </c>
      <c r="F125" s="26" t="s">
        <v>274</v>
      </c>
      <c r="G125" s="26"/>
      <c r="H125" s="26"/>
      <c r="I125" s="5"/>
      <c r="J125" s="5"/>
      <c r="K125" s="5"/>
    </row>
    <row r="126" spans="5:11" ht="15.5" x14ac:dyDescent="0.35">
      <c r="E126" s="5">
        <f t="shared" si="4"/>
        <v>101</v>
      </c>
      <c r="F126" s="22" t="s">
        <v>269</v>
      </c>
      <c r="I126" s="5"/>
      <c r="J126" s="5"/>
      <c r="K126" s="5"/>
    </row>
    <row r="127" spans="5:11" ht="15.5" x14ac:dyDescent="0.35">
      <c r="E127" s="5">
        <f t="shared" si="4"/>
        <v>102</v>
      </c>
      <c r="F127" s="22" t="s">
        <v>213</v>
      </c>
      <c r="I127" s="5"/>
      <c r="J127" s="5"/>
      <c r="K127" s="5"/>
    </row>
    <row r="128" spans="5:11" ht="15.5" x14ac:dyDescent="0.35">
      <c r="E128" s="5">
        <f t="shared" si="4"/>
        <v>103</v>
      </c>
      <c r="F128" s="26" t="s">
        <v>271</v>
      </c>
      <c r="G128" s="26"/>
      <c r="H128" s="26"/>
      <c r="I128" s="5"/>
      <c r="J128" s="5"/>
      <c r="K128" s="5"/>
    </row>
    <row r="129" spans="5:11" ht="15.5" x14ac:dyDescent="0.35">
      <c r="E129" s="5">
        <f t="shared" si="4"/>
        <v>104</v>
      </c>
      <c r="F129" s="18" t="s">
        <v>214</v>
      </c>
      <c r="I129" s="5"/>
      <c r="J129" s="5"/>
      <c r="K129" s="5"/>
    </row>
    <row r="130" spans="5:11" ht="15.5" x14ac:dyDescent="0.35">
      <c r="E130" s="5">
        <f t="shared" si="4"/>
        <v>105</v>
      </c>
      <c r="F130" s="18" t="s">
        <v>215</v>
      </c>
      <c r="I130" s="5"/>
      <c r="J130" s="5" t="s">
        <v>16</v>
      </c>
      <c r="K130" s="5"/>
    </row>
    <row r="131" spans="5:11" ht="15.5" x14ac:dyDescent="0.35">
      <c r="E131" s="5">
        <f t="shared" si="4"/>
        <v>106</v>
      </c>
      <c r="F131" s="18" t="s">
        <v>216</v>
      </c>
      <c r="I131" s="5"/>
      <c r="J131" s="5"/>
      <c r="K131" s="5"/>
    </row>
    <row r="132" spans="5:11" ht="15.5" x14ac:dyDescent="0.35">
      <c r="E132" s="5">
        <f t="shared" si="4"/>
        <v>107</v>
      </c>
      <c r="F132" s="18" t="s">
        <v>217</v>
      </c>
      <c r="I132" s="5"/>
      <c r="J132" s="5"/>
      <c r="K132" s="5"/>
    </row>
    <row r="133" spans="5:11" ht="15.5" x14ac:dyDescent="0.35">
      <c r="E133" s="5">
        <f t="shared" si="4"/>
        <v>108</v>
      </c>
      <c r="F133" s="22" t="s">
        <v>278</v>
      </c>
      <c r="I133" s="5"/>
      <c r="J133" s="5"/>
      <c r="K133" s="5"/>
    </row>
    <row r="134" spans="5:11" ht="15.5" x14ac:dyDescent="0.35">
      <c r="E134" s="5">
        <f t="shared" si="4"/>
        <v>109</v>
      </c>
      <c r="F134" s="22" t="s">
        <v>218</v>
      </c>
      <c r="I134" s="5"/>
      <c r="J134" s="5"/>
      <c r="K134" s="5"/>
    </row>
    <row r="135" spans="5:11" ht="15.5" x14ac:dyDescent="0.35">
      <c r="E135" s="5">
        <f t="shared" si="4"/>
        <v>110</v>
      </c>
      <c r="F135" s="18" t="s">
        <v>219</v>
      </c>
      <c r="I135" s="5"/>
      <c r="J135" s="5"/>
      <c r="K135" s="5"/>
    </row>
    <row r="136" spans="5:11" ht="15.5" x14ac:dyDescent="0.35">
      <c r="E136" s="5">
        <f t="shared" si="4"/>
        <v>111</v>
      </c>
      <c r="F136" s="18" t="s">
        <v>220</v>
      </c>
      <c r="I136" s="5"/>
      <c r="J136" s="5"/>
      <c r="K136" s="5"/>
    </row>
    <row r="137" spans="5:11" ht="15.5" x14ac:dyDescent="0.35">
      <c r="E137" s="5">
        <f t="shared" si="4"/>
        <v>112</v>
      </c>
      <c r="F137" s="18" t="s">
        <v>221</v>
      </c>
      <c r="I137" s="5"/>
      <c r="J137" s="5"/>
      <c r="K137" s="5"/>
    </row>
    <row r="138" spans="5:11" ht="15.5" x14ac:dyDescent="0.35">
      <c r="E138" s="5">
        <f t="shared" si="4"/>
        <v>113</v>
      </c>
      <c r="F138" s="18" t="s">
        <v>222</v>
      </c>
      <c r="I138" s="5"/>
      <c r="J138" s="5" t="s">
        <v>16</v>
      </c>
      <c r="K138" s="5"/>
    </row>
    <row r="139" spans="5:11" ht="15.5" x14ac:dyDescent="0.35">
      <c r="E139" s="5">
        <f t="shared" si="4"/>
        <v>114</v>
      </c>
      <c r="F139" s="22" t="s">
        <v>223</v>
      </c>
      <c r="I139" s="5"/>
      <c r="J139" s="5" t="s">
        <v>16</v>
      </c>
      <c r="K139" s="5"/>
    </row>
    <row r="140" spans="5:11" ht="15.5" x14ac:dyDescent="0.35">
      <c r="E140" s="5">
        <f t="shared" si="4"/>
        <v>115</v>
      </c>
      <c r="F140" s="18" t="s">
        <v>224</v>
      </c>
      <c r="I140" s="5"/>
      <c r="J140" s="5" t="s">
        <v>16</v>
      </c>
      <c r="K140" s="5"/>
    </row>
    <row r="141" spans="5:11" ht="15.5" x14ac:dyDescent="0.35">
      <c r="E141" s="5">
        <f t="shared" si="4"/>
        <v>116</v>
      </c>
      <c r="F141" s="18" t="s">
        <v>225</v>
      </c>
      <c r="I141" s="5"/>
      <c r="J141" s="5"/>
      <c r="K141" s="5"/>
    </row>
    <row r="142" spans="5:11" ht="15.5" x14ac:dyDescent="0.35">
      <c r="E142" s="5">
        <f t="shared" si="4"/>
        <v>117</v>
      </c>
      <c r="F142" s="18" t="s">
        <v>226</v>
      </c>
      <c r="I142" s="5"/>
      <c r="J142" s="5"/>
      <c r="K142" s="5"/>
    </row>
    <row r="143" spans="5:11" ht="15.5" x14ac:dyDescent="0.35">
      <c r="E143" s="5">
        <f t="shared" si="4"/>
        <v>118</v>
      </c>
      <c r="F143" s="18" t="s">
        <v>227</v>
      </c>
      <c r="I143" s="5"/>
      <c r="J143" s="5"/>
      <c r="K143" s="5"/>
    </row>
    <row r="144" spans="5:11" ht="15.5" x14ac:dyDescent="0.35">
      <c r="E144" s="5">
        <f t="shared" si="4"/>
        <v>119</v>
      </c>
      <c r="F144" s="18" t="s">
        <v>228</v>
      </c>
      <c r="I144" s="5"/>
      <c r="J144" s="5"/>
      <c r="K144" s="5"/>
    </row>
    <row r="145" spans="5:12" ht="15.5" x14ac:dyDescent="0.35">
      <c r="E145" s="5">
        <f t="shared" si="4"/>
        <v>120</v>
      </c>
      <c r="F145" s="18" t="s">
        <v>229</v>
      </c>
      <c r="I145" s="5"/>
      <c r="J145" s="5"/>
      <c r="K145" s="5"/>
    </row>
    <row r="146" spans="5:12" ht="15.5" x14ac:dyDescent="0.35">
      <c r="E146" s="5">
        <f t="shared" si="4"/>
        <v>121</v>
      </c>
      <c r="F146" s="18" t="s">
        <v>230</v>
      </c>
      <c r="I146" s="5"/>
      <c r="J146" s="5"/>
      <c r="K146" s="5"/>
    </row>
    <row r="147" spans="5:12" ht="15.5" x14ac:dyDescent="0.35">
      <c r="E147" s="5">
        <f t="shared" si="4"/>
        <v>122</v>
      </c>
      <c r="F147" s="22" t="s">
        <v>231</v>
      </c>
      <c r="I147" s="5"/>
      <c r="J147" s="5"/>
      <c r="K147" s="5"/>
    </row>
    <row r="148" spans="5:12" ht="15.5" x14ac:dyDescent="0.35">
      <c r="E148" s="5">
        <f t="shared" si="4"/>
        <v>123</v>
      </c>
      <c r="F148" s="18" t="s">
        <v>232</v>
      </c>
      <c r="I148" s="5"/>
      <c r="J148" s="5" t="s">
        <v>16</v>
      </c>
      <c r="K148" s="5"/>
    </row>
    <row r="149" spans="5:12" ht="15.5" x14ac:dyDescent="0.35">
      <c r="E149" s="5">
        <f t="shared" si="4"/>
        <v>124</v>
      </c>
      <c r="F149" s="18" t="s">
        <v>233</v>
      </c>
      <c r="I149" s="5"/>
      <c r="J149" s="5"/>
      <c r="K149" s="5"/>
    </row>
    <row r="150" spans="5:12" ht="15.5" x14ac:dyDescent="0.35">
      <c r="E150" s="5">
        <f t="shared" si="4"/>
        <v>125</v>
      </c>
      <c r="F150" s="18" t="s">
        <v>234</v>
      </c>
      <c r="I150" s="5"/>
      <c r="J150" s="5" t="s">
        <v>16</v>
      </c>
      <c r="K150" s="5"/>
      <c r="L150" t="s">
        <v>118</v>
      </c>
    </row>
    <row r="151" spans="5:12" ht="15.5" x14ac:dyDescent="0.35">
      <c r="E151" s="5">
        <f t="shared" si="4"/>
        <v>126</v>
      </c>
      <c r="F151" s="18" t="s">
        <v>235</v>
      </c>
      <c r="I151" s="5"/>
      <c r="J151" s="5"/>
      <c r="K151" s="5"/>
    </row>
    <row r="152" spans="5:12" ht="15.5" x14ac:dyDescent="0.35">
      <c r="E152" s="5">
        <f t="shared" si="4"/>
        <v>127</v>
      </c>
      <c r="F152" s="18" t="s">
        <v>236</v>
      </c>
      <c r="I152" s="5"/>
      <c r="J152" s="5"/>
      <c r="K152" s="5"/>
      <c r="L152" t="s">
        <v>237</v>
      </c>
    </row>
    <row r="153" spans="5:12" ht="15.5" x14ac:dyDescent="0.35">
      <c r="E153" s="5">
        <f t="shared" si="4"/>
        <v>128</v>
      </c>
      <c r="F153" s="32" t="s">
        <v>272</v>
      </c>
      <c r="G153" s="31"/>
      <c r="H153" s="31"/>
      <c r="I153" s="5"/>
      <c r="J153" s="5"/>
      <c r="K153" s="5"/>
    </row>
    <row r="154" spans="5:12" ht="15.5" x14ac:dyDescent="0.35">
      <c r="E154" s="5">
        <f t="shared" si="4"/>
        <v>129</v>
      </c>
      <c r="F154" s="18" t="s">
        <v>238</v>
      </c>
      <c r="I154" s="5"/>
      <c r="J154" s="5"/>
      <c r="K154" s="5"/>
    </row>
    <row r="155" spans="5:12" ht="15.5" x14ac:dyDescent="0.35">
      <c r="E155" s="5">
        <f t="shared" si="4"/>
        <v>130</v>
      </c>
      <c r="F155" s="18" t="s">
        <v>239</v>
      </c>
      <c r="I155" s="5"/>
      <c r="J155" s="5"/>
      <c r="K155" s="5"/>
    </row>
    <row r="156" spans="5:12" ht="15.5" x14ac:dyDescent="0.35">
      <c r="E156" s="5">
        <f t="shared" si="4"/>
        <v>131</v>
      </c>
      <c r="F156" s="18" t="s">
        <v>240</v>
      </c>
      <c r="I156" s="5"/>
      <c r="J156" s="5"/>
      <c r="K156" s="5"/>
    </row>
    <row r="157" spans="5:12" ht="15.5" x14ac:dyDescent="0.35">
      <c r="E157" s="5">
        <f t="shared" si="4"/>
        <v>132</v>
      </c>
      <c r="F157" s="18" t="s">
        <v>241</v>
      </c>
      <c r="I157" s="5"/>
      <c r="J157" s="5"/>
      <c r="K157" s="5"/>
    </row>
    <row r="158" spans="5:12" ht="15.5" x14ac:dyDescent="0.35">
      <c r="E158" s="5">
        <f t="shared" si="4"/>
        <v>133</v>
      </c>
      <c r="F158" s="18" t="s">
        <v>242</v>
      </c>
      <c r="I158" s="5"/>
      <c r="J158" s="5"/>
      <c r="K158" s="5"/>
    </row>
    <row r="159" spans="5:12" ht="15.5" x14ac:dyDescent="0.35">
      <c r="E159" s="5">
        <f t="shared" si="4"/>
        <v>134</v>
      </c>
      <c r="F159" s="18" t="s">
        <v>243</v>
      </c>
      <c r="I159" s="5"/>
      <c r="J159" s="5"/>
      <c r="K159" s="5"/>
    </row>
    <row r="160" spans="5:12" ht="15.5" x14ac:dyDescent="0.35">
      <c r="E160" s="5">
        <f t="shared" si="4"/>
        <v>135</v>
      </c>
      <c r="F160" s="22" t="s">
        <v>244</v>
      </c>
      <c r="I160" s="5"/>
      <c r="J160" s="5"/>
      <c r="K160" s="5"/>
    </row>
    <row r="161" spans="5:12" ht="15.5" x14ac:dyDescent="0.35">
      <c r="E161" s="5">
        <f t="shared" si="4"/>
        <v>136</v>
      </c>
      <c r="F161" s="18" t="s">
        <v>245</v>
      </c>
      <c r="I161" s="5"/>
      <c r="J161" s="5"/>
      <c r="K161" s="5"/>
    </row>
    <row r="162" spans="5:12" ht="15.5" x14ac:dyDescent="0.35">
      <c r="E162" s="5">
        <f t="shared" si="4"/>
        <v>137</v>
      </c>
      <c r="F162" s="18" t="s">
        <v>246</v>
      </c>
      <c r="I162" s="5"/>
      <c r="J162" s="5"/>
      <c r="K162" s="5"/>
    </row>
    <row r="163" spans="5:12" ht="15.5" x14ac:dyDescent="0.35">
      <c r="E163" s="5">
        <f t="shared" si="4"/>
        <v>138</v>
      </c>
      <c r="F163" s="18" t="s">
        <v>247</v>
      </c>
      <c r="I163" s="5"/>
      <c r="J163" s="5"/>
      <c r="K163" s="5"/>
    </row>
    <row r="164" spans="5:12" ht="15.5" x14ac:dyDescent="0.35">
      <c r="E164" s="5">
        <f t="shared" si="4"/>
        <v>139</v>
      </c>
      <c r="F164" s="18" t="s">
        <v>248</v>
      </c>
      <c r="I164" s="5"/>
      <c r="J164" s="5"/>
      <c r="K164" s="5"/>
    </row>
    <row r="165" spans="5:12" ht="15.5" x14ac:dyDescent="0.35">
      <c r="E165" s="5">
        <f t="shared" si="4"/>
        <v>140</v>
      </c>
      <c r="F165" s="22" t="s">
        <v>249</v>
      </c>
      <c r="I165" s="5"/>
      <c r="J165" s="5"/>
      <c r="K165" s="5"/>
      <c r="L165" s="28" t="s">
        <v>149</v>
      </c>
    </row>
    <row r="166" spans="5:12" ht="15.5" x14ac:dyDescent="0.35">
      <c r="E166" s="5">
        <f t="shared" si="4"/>
        <v>141</v>
      </c>
      <c r="F166" s="18" t="s">
        <v>250</v>
      </c>
      <c r="I166" s="5"/>
      <c r="J166" s="5"/>
      <c r="K166" s="5"/>
      <c r="L166" s="28" t="s">
        <v>149</v>
      </c>
    </row>
    <row r="167" spans="5:12" ht="15.5" x14ac:dyDescent="0.35">
      <c r="E167" s="5">
        <f t="shared" si="4"/>
        <v>142</v>
      </c>
      <c r="F167" s="22" t="s">
        <v>251</v>
      </c>
      <c r="I167" s="5"/>
      <c r="J167" s="5"/>
      <c r="K167" s="5"/>
      <c r="L167" s="28" t="s">
        <v>149</v>
      </c>
    </row>
    <row r="168" spans="5:12" ht="15.5" x14ac:dyDescent="0.35">
      <c r="E168" s="5">
        <f t="shared" si="4"/>
        <v>143</v>
      </c>
      <c r="F168" s="18" t="s">
        <v>252</v>
      </c>
      <c r="I168" s="5"/>
      <c r="J168" s="5"/>
      <c r="K168" s="5"/>
    </row>
    <row r="169" spans="5:12" ht="15.5" x14ac:dyDescent="0.35">
      <c r="E169" s="5">
        <f t="shared" si="4"/>
        <v>144</v>
      </c>
      <c r="F169" s="18" t="s">
        <v>275</v>
      </c>
      <c r="I169" s="5"/>
      <c r="J169" s="5"/>
      <c r="K169" s="5"/>
    </row>
    <row r="170" spans="5:12" ht="15.5" x14ac:dyDescent="0.35">
      <c r="E170" s="5">
        <f t="shared" si="4"/>
        <v>145</v>
      </c>
      <c r="F170" s="18" t="s">
        <v>253</v>
      </c>
      <c r="I170" s="5"/>
      <c r="J170" s="5"/>
      <c r="K170" s="5"/>
    </row>
    <row r="171" spans="5:12" ht="15.5" x14ac:dyDescent="0.35">
      <c r="E171" s="5">
        <f t="shared" si="4"/>
        <v>146</v>
      </c>
      <c r="F171" s="22" t="s">
        <v>254</v>
      </c>
      <c r="I171" s="5"/>
      <c r="J171" s="5" t="s">
        <v>16</v>
      </c>
      <c r="K171" s="5"/>
    </row>
    <row r="172" spans="5:12" ht="15.5" x14ac:dyDescent="0.35">
      <c r="E172" s="5">
        <f t="shared" si="4"/>
        <v>147</v>
      </c>
      <c r="F172" s="18" t="s">
        <v>255</v>
      </c>
      <c r="I172" s="5"/>
      <c r="J172" s="5" t="s">
        <v>16</v>
      </c>
      <c r="K172" s="5"/>
    </row>
    <row r="173" spans="5:12" ht="15.5" x14ac:dyDescent="0.35">
      <c r="E173" s="5">
        <f t="shared" si="4"/>
        <v>148</v>
      </c>
      <c r="F173" s="18" t="s">
        <v>256</v>
      </c>
      <c r="I173" s="5"/>
      <c r="J173" s="5"/>
      <c r="K173" s="5"/>
    </row>
    <row r="174" spans="5:12" ht="15.5" x14ac:dyDescent="0.35">
      <c r="E174" s="5">
        <f t="shared" si="4"/>
        <v>149</v>
      </c>
      <c r="F174" s="18" t="s">
        <v>257</v>
      </c>
      <c r="I174" s="5"/>
      <c r="J174" s="5"/>
      <c r="K174" s="5"/>
    </row>
    <row r="175" spans="5:12" ht="15.5" x14ac:dyDescent="0.35">
      <c r="E175" s="5">
        <f t="shared" si="4"/>
        <v>150</v>
      </c>
      <c r="F175" s="18" t="s">
        <v>258</v>
      </c>
      <c r="I175" s="5"/>
      <c r="J175" s="5"/>
      <c r="K175" s="5"/>
    </row>
    <row r="176" spans="5:12" ht="15.5" x14ac:dyDescent="0.35">
      <c r="E176" s="5">
        <f t="shared" si="4"/>
        <v>151</v>
      </c>
      <c r="F176" s="18" t="s">
        <v>259</v>
      </c>
      <c r="I176" s="5"/>
      <c r="J176" s="5"/>
      <c r="K176" s="5"/>
    </row>
    <row r="177" spans="5:11" ht="15.5" x14ac:dyDescent="0.35">
      <c r="E177" s="5">
        <f t="shared" si="4"/>
        <v>152</v>
      </c>
      <c r="F177" s="18" t="s">
        <v>260</v>
      </c>
      <c r="I177" s="5"/>
      <c r="J177" s="5"/>
      <c r="K177" s="5"/>
    </row>
    <row r="178" spans="5:11" ht="15.5" x14ac:dyDescent="0.35">
      <c r="E178" s="5">
        <f t="shared" si="4"/>
        <v>153</v>
      </c>
      <c r="F178" s="18" t="s">
        <v>261</v>
      </c>
      <c r="I178" s="5"/>
      <c r="J178" s="5"/>
      <c r="K178" s="5"/>
    </row>
    <row r="179" spans="5:11" ht="15.5" x14ac:dyDescent="0.35">
      <c r="E179" s="5">
        <f t="shared" si="4"/>
        <v>154</v>
      </c>
      <c r="F179" s="18" t="s">
        <v>262</v>
      </c>
      <c r="I179" s="5"/>
      <c r="J179" s="5" t="s">
        <v>16</v>
      </c>
      <c r="K179" s="5"/>
    </row>
    <row r="180" spans="5:11" ht="15.5" x14ac:dyDescent="0.35">
      <c r="E180" s="5">
        <f t="shared" si="4"/>
        <v>155</v>
      </c>
      <c r="F180" s="18" t="s">
        <v>263</v>
      </c>
      <c r="I180" s="5"/>
      <c r="J180" s="5"/>
      <c r="K180" s="5"/>
    </row>
    <row r="181" spans="5:11" ht="15.5" x14ac:dyDescent="0.35">
      <c r="E181" s="5">
        <f t="shared" ref="E181:E186" si="5">E180+1</f>
        <v>156</v>
      </c>
      <c r="F181" s="18" t="s">
        <v>264</v>
      </c>
      <c r="I181" s="5"/>
      <c r="J181" s="5"/>
      <c r="K181" s="5"/>
    </row>
    <row r="182" spans="5:11" ht="15.5" x14ac:dyDescent="0.35">
      <c r="E182" s="5">
        <f t="shared" si="5"/>
        <v>157</v>
      </c>
      <c r="F182" s="22" t="s">
        <v>265</v>
      </c>
      <c r="I182" s="5"/>
      <c r="J182" s="5"/>
      <c r="K182" s="5"/>
    </row>
    <row r="183" spans="5:11" ht="15.5" x14ac:dyDescent="0.35">
      <c r="E183" s="5">
        <f t="shared" si="5"/>
        <v>158</v>
      </c>
      <c r="F183" s="22" t="s">
        <v>270</v>
      </c>
      <c r="I183" s="5"/>
      <c r="J183" s="5" t="s">
        <v>16</v>
      </c>
      <c r="K183" s="5"/>
    </row>
    <row r="184" spans="5:11" ht="15.5" x14ac:dyDescent="0.35">
      <c r="E184" s="5">
        <f t="shared" si="5"/>
        <v>159</v>
      </c>
      <c r="F184" s="22" t="s">
        <v>266</v>
      </c>
      <c r="I184" s="5"/>
      <c r="J184" s="5"/>
      <c r="K184" s="5"/>
    </row>
    <row r="185" spans="5:11" ht="15.5" x14ac:dyDescent="0.35">
      <c r="E185" s="5">
        <f t="shared" si="5"/>
        <v>160</v>
      </c>
      <c r="F185" s="22" t="s">
        <v>267</v>
      </c>
      <c r="I185" s="5"/>
      <c r="J185" s="5"/>
      <c r="K185" s="5"/>
    </row>
    <row r="186" spans="5:11" ht="15.5" x14ac:dyDescent="0.35">
      <c r="E186" s="5">
        <f t="shared" si="5"/>
        <v>161</v>
      </c>
      <c r="F186" s="18" t="s">
        <v>268</v>
      </c>
      <c r="I186" s="5"/>
      <c r="J186" s="5"/>
      <c r="K186" s="5"/>
    </row>
    <row r="187" spans="5:11" x14ac:dyDescent="0.35">
      <c r="H187" s="35" t="s">
        <v>46</v>
      </c>
      <c r="I187" t="s">
        <v>46</v>
      </c>
      <c r="J187" s="1">
        <f>COUNTIF(J13:J186,"*")</f>
        <v>28</v>
      </c>
      <c r="K187" s="1">
        <f>COUNTIF(K13:K186,"*")</f>
        <v>4</v>
      </c>
    </row>
    <row r="188" spans="5:11" x14ac:dyDescent="0.35">
      <c r="J188" s="1" t="s">
        <v>76</v>
      </c>
      <c r="K188" s="36" t="s">
        <v>289</v>
      </c>
    </row>
  </sheetData>
  <sheetProtection algorithmName="SHA-512" hashValue="XgT49Sq02Xbi9qcwdO8JDnQ9P35U0O5H5SDsLEc+ybHrkCCw679a0Y0Kf3Ci8hxZn/SJzK1fvOpF5vWhw0gpYg==" saltValue="MWbEd4aHOrnxa+UhSk1HiQ==" spinCount="100000" sheet="1" objects="1" scenarios="1"/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7:Y21"/>
  <sheetViews>
    <sheetView topLeftCell="A7" workbookViewId="0">
      <selection activeCell="J14" sqref="J14"/>
    </sheetView>
  </sheetViews>
  <sheetFormatPr defaultRowHeight="14.5" x14ac:dyDescent="0.35"/>
  <cols>
    <col min="1" max="1" width="2.08984375" customWidth="1"/>
    <col min="2" max="2" width="1.54296875" customWidth="1"/>
    <col min="3" max="3" width="2.453125" customWidth="1"/>
    <col min="4" max="4" width="23.81640625" customWidth="1"/>
  </cols>
  <sheetData>
    <row r="7" spans="4:25" x14ac:dyDescent="0.35">
      <c r="D7" s="34">
        <v>44196</v>
      </c>
    </row>
    <row r="8" spans="4:25" x14ac:dyDescent="0.35">
      <c r="D8" t="s">
        <v>291</v>
      </c>
    </row>
    <row r="9" spans="4:25" x14ac:dyDescent="0.35">
      <c r="D9" t="s">
        <v>296</v>
      </c>
      <c r="G9" s="1">
        <v>1</v>
      </c>
      <c r="H9" s="1">
        <f>G9+1</f>
        <v>2</v>
      </c>
      <c r="I9" s="1">
        <f t="shared" ref="I9:U9" si="0">H9+1</f>
        <v>3</v>
      </c>
      <c r="J9" s="1">
        <f t="shared" si="0"/>
        <v>4</v>
      </c>
      <c r="K9" s="1">
        <f t="shared" si="0"/>
        <v>5</v>
      </c>
      <c r="L9" s="1">
        <f t="shared" si="0"/>
        <v>6</v>
      </c>
      <c r="M9" s="1">
        <f t="shared" si="0"/>
        <v>7</v>
      </c>
      <c r="N9" s="1">
        <f t="shared" si="0"/>
        <v>8</v>
      </c>
      <c r="O9" s="1">
        <f t="shared" si="0"/>
        <v>9</v>
      </c>
      <c r="P9" s="1">
        <f t="shared" si="0"/>
        <v>10</v>
      </c>
      <c r="Q9" s="1">
        <f t="shared" si="0"/>
        <v>11</v>
      </c>
      <c r="R9" s="1">
        <f t="shared" si="0"/>
        <v>12</v>
      </c>
      <c r="S9" s="1">
        <f t="shared" si="0"/>
        <v>13</v>
      </c>
      <c r="T9" s="1">
        <f t="shared" si="0"/>
        <v>14</v>
      </c>
      <c r="U9" s="1">
        <f t="shared" si="0"/>
        <v>15</v>
      </c>
    </row>
    <row r="11" spans="4:25" x14ac:dyDescent="0.35">
      <c r="D11" s="1" t="s">
        <v>0</v>
      </c>
      <c r="E11" s="1"/>
      <c r="F11" s="1"/>
      <c r="G11" s="1" t="s">
        <v>1</v>
      </c>
      <c r="H11" s="1" t="str">
        <f>G11</f>
        <v>Begin</v>
      </c>
      <c r="I11" s="1" t="str">
        <f>H11</f>
        <v>Begin</v>
      </c>
      <c r="J11" s="1" t="s">
        <v>2</v>
      </c>
      <c r="K11" s="1" t="s">
        <v>2</v>
      </c>
      <c r="L11" s="1" t="s">
        <v>2</v>
      </c>
      <c r="M11" s="1" t="s">
        <v>2</v>
      </c>
      <c r="N11" s="1" t="s">
        <v>2</v>
      </c>
      <c r="O11" s="1" t="s">
        <v>2</v>
      </c>
      <c r="P11" s="1" t="s">
        <v>2</v>
      </c>
      <c r="Q11" s="1" t="s">
        <v>2</v>
      </c>
      <c r="R11" s="1" t="s">
        <v>3</v>
      </c>
      <c r="S11" s="1" t="s">
        <v>4</v>
      </c>
      <c r="T11" s="1" t="s">
        <v>5</v>
      </c>
      <c r="U11" s="1" t="s">
        <v>5</v>
      </c>
      <c r="W11" s="1"/>
      <c r="X11" s="1"/>
    </row>
    <row r="13" spans="4:25" x14ac:dyDescent="0.35">
      <c r="G13" s="1">
        <v>1962</v>
      </c>
      <c r="H13" s="1">
        <v>1970</v>
      </c>
      <c r="I13" s="1">
        <v>1976</v>
      </c>
      <c r="J13" s="1">
        <v>1980</v>
      </c>
      <c r="K13" s="1">
        <v>1990</v>
      </c>
      <c r="L13" s="1">
        <f t="shared" ref="L13:Q13" si="1">K13+1</f>
        <v>1991</v>
      </c>
      <c r="M13" s="1">
        <f t="shared" si="1"/>
        <v>1992</v>
      </c>
      <c r="N13" s="1">
        <f t="shared" si="1"/>
        <v>1993</v>
      </c>
      <c r="O13" s="1">
        <f t="shared" si="1"/>
        <v>1994</v>
      </c>
      <c r="P13" s="1">
        <f t="shared" si="1"/>
        <v>1995</v>
      </c>
      <c r="Q13" s="1">
        <f t="shared" si="1"/>
        <v>1996</v>
      </c>
      <c r="R13" s="1">
        <v>2006</v>
      </c>
      <c r="S13" s="1">
        <v>2011</v>
      </c>
      <c r="T13" s="1">
        <v>2013</v>
      </c>
      <c r="U13" s="1">
        <v>2016</v>
      </c>
      <c r="V13" s="1"/>
    </row>
    <row r="14" spans="4:25" x14ac:dyDescent="0.35">
      <c r="D14" t="s">
        <v>6</v>
      </c>
      <c r="G14" s="2">
        <v>23</v>
      </c>
      <c r="H14" s="2">
        <v>32</v>
      </c>
      <c r="I14" s="2">
        <v>40</v>
      </c>
      <c r="J14" s="3">
        <v>49</v>
      </c>
      <c r="K14" s="2">
        <v>41</v>
      </c>
      <c r="L14" s="2">
        <v>36</v>
      </c>
      <c r="M14" s="2">
        <v>31</v>
      </c>
      <c r="N14" s="2">
        <v>32</v>
      </c>
      <c r="O14" s="2">
        <v>35</v>
      </c>
      <c r="P14" s="2">
        <v>34</v>
      </c>
      <c r="Q14" s="2">
        <v>33</v>
      </c>
      <c r="R14" s="2">
        <v>35</v>
      </c>
      <c r="S14" s="2">
        <v>32</v>
      </c>
      <c r="T14" s="2">
        <v>35</v>
      </c>
      <c r="U14" s="2">
        <v>29</v>
      </c>
      <c r="W14" s="1"/>
      <c r="X14" s="4"/>
      <c r="Y14" s="5"/>
    </row>
    <row r="15" spans="4:25" x14ac:dyDescent="0.35">
      <c r="D15" t="s">
        <v>292</v>
      </c>
      <c r="G15" s="2">
        <v>285</v>
      </c>
      <c r="H15" s="2">
        <v>193</v>
      </c>
      <c r="I15" s="2">
        <v>355</v>
      </c>
      <c r="J15" s="3">
        <v>393</v>
      </c>
      <c r="K15" s="2">
        <v>324</v>
      </c>
      <c r="L15" s="2">
        <v>267</v>
      </c>
      <c r="M15" s="2">
        <v>285</v>
      </c>
      <c r="N15" s="2">
        <v>289</v>
      </c>
      <c r="O15" s="2">
        <v>313</v>
      </c>
      <c r="P15" s="2">
        <v>286</v>
      </c>
      <c r="Q15" s="2">
        <v>357</v>
      </c>
      <c r="R15" s="2">
        <v>277</v>
      </c>
      <c r="S15" s="2">
        <v>374</v>
      </c>
      <c r="T15" s="2">
        <v>355</v>
      </c>
      <c r="U15" s="2">
        <v>364</v>
      </c>
      <c r="W15" s="1"/>
      <c r="X15" s="4"/>
      <c r="Y15" s="5"/>
    </row>
    <row r="16" spans="4:25" x14ac:dyDescent="0.35">
      <c r="D16" t="s">
        <v>293</v>
      </c>
      <c r="G16" s="2">
        <v>87</v>
      </c>
      <c r="H16" s="2">
        <v>82</v>
      </c>
      <c r="I16" s="2">
        <v>84</v>
      </c>
      <c r="J16" s="2">
        <v>87</v>
      </c>
      <c r="K16" s="3">
        <v>90</v>
      </c>
      <c r="L16" s="2">
        <v>89</v>
      </c>
      <c r="M16" s="2">
        <v>89</v>
      </c>
      <c r="N16" s="2">
        <v>89</v>
      </c>
      <c r="O16" s="2">
        <v>87</v>
      </c>
      <c r="P16" s="2">
        <v>87</v>
      </c>
      <c r="Q16" s="2">
        <v>87</v>
      </c>
      <c r="R16" s="2">
        <v>86</v>
      </c>
      <c r="S16" s="2">
        <v>84</v>
      </c>
      <c r="T16" s="2">
        <v>83</v>
      </c>
      <c r="U16" s="2">
        <v>82</v>
      </c>
      <c r="W16" s="1"/>
      <c r="X16" s="4"/>
      <c r="Y16" s="5"/>
    </row>
    <row r="17" spans="4:25" x14ac:dyDescent="0.35">
      <c r="D17" t="s">
        <v>294</v>
      </c>
      <c r="G17" s="6">
        <f>G14/G15</f>
        <v>8.0701754385964913E-2</v>
      </c>
      <c r="H17" s="7">
        <f>H14/H15</f>
        <v>0.16580310880829016</v>
      </c>
      <c r="I17" s="6">
        <f>I14/I15</f>
        <v>0.11267605633802817</v>
      </c>
      <c r="J17" s="6">
        <f>J14/J15</f>
        <v>0.12468193384223919</v>
      </c>
      <c r="K17" s="6">
        <f>K14/K15</f>
        <v>0.12654320987654322</v>
      </c>
      <c r="L17" s="6">
        <f t="shared" ref="L17:U17" si="2">L14/L15</f>
        <v>0.1348314606741573</v>
      </c>
      <c r="M17" s="6">
        <f t="shared" si="2"/>
        <v>0.10877192982456141</v>
      </c>
      <c r="N17" s="6">
        <f t="shared" si="2"/>
        <v>0.11072664359861592</v>
      </c>
      <c r="O17" s="6">
        <f t="shared" si="2"/>
        <v>0.11182108626198083</v>
      </c>
      <c r="P17" s="6">
        <f t="shared" si="2"/>
        <v>0.11888111888111888</v>
      </c>
      <c r="Q17" s="6">
        <f t="shared" si="2"/>
        <v>9.2436974789915971E-2</v>
      </c>
      <c r="R17" s="6">
        <f t="shared" si="2"/>
        <v>0.1263537906137184</v>
      </c>
      <c r="S17" s="6">
        <f t="shared" si="2"/>
        <v>8.5561497326203204E-2</v>
      </c>
      <c r="T17" s="6">
        <f t="shared" si="2"/>
        <v>9.8591549295774641E-2</v>
      </c>
      <c r="U17" s="6">
        <f t="shared" si="2"/>
        <v>7.9670329670329665E-2</v>
      </c>
      <c r="W17" s="1"/>
      <c r="X17" s="8"/>
      <c r="Y17" s="5"/>
    </row>
    <row r="18" spans="4:25" x14ac:dyDescent="0.35">
      <c r="D18" t="s">
        <v>307</v>
      </c>
      <c r="G18" s="9">
        <f>G14/G16</f>
        <v>0.26436781609195403</v>
      </c>
      <c r="H18" s="9">
        <f>H14/H16</f>
        <v>0.3902439024390244</v>
      </c>
      <c r="I18" s="9">
        <f>I14/I16</f>
        <v>0.47619047619047616</v>
      </c>
      <c r="J18" s="10">
        <f>J14/J16</f>
        <v>0.56321839080459768</v>
      </c>
      <c r="K18" s="9">
        <f>K14/K16</f>
        <v>0.45555555555555555</v>
      </c>
      <c r="L18" s="9">
        <f t="shared" ref="L18:U18" si="3">L14/L16</f>
        <v>0.4044943820224719</v>
      </c>
      <c r="M18" s="9">
        <f t="shared" si="3"/>
        <v>0.34831460674157305</v>
      </c>
      <c r="N18" s="9">
        <f t="shared" si="3"/>
        <v>0.3595505617977528</v>
      </c>
      <c r="O18" s="9">
        <f t="shared" si="3"/>
        <v>0.40229885057471265</v>
      </c>
      <c r="P18" s="9">
        <f t="shared" si="3"/>
        <v>0.39080459770114945</v>
      </c>
      <c r="Q18" s="9">
        <f t="shared" si="3"/>
        <v>0.37931034482758619</v>
      </c>
      <c r="R18" s="9">
        <f t="shared" si="3"/>
        <v>0.40697674418604651</v>
      </c>
      <c r="S18" s="9">
        <f t="shared" si="3"/>
        <v>0.38095238095238093</v>
      </c>
      <c r="T18" s="9">
        <f t="shared" si="3"/>
        <v>0.42168674698795183</v>
      </c>
      <c r="U18" s="9">
        <f t="shared" si="3"/>
        <v>0.35365853658536583</v>
      </c>
      <c r="W18" s="1"/>
      <c r="X18" s="11"/>
      <c r="Y18" s="5"/>
    </row>
    <row r="19" spans="4:25" x14ac:dyDescent="0.35">
      <c r="D19" t="s">
        <v>295</v>
      </c>
      <c r="G19" s="12">
        <f>G18</f>
        <v>0.26436781609195403</v>
      </c>
      <c r="H19" s="12">
        <f t="shared" ref="H19:U19" si="4">H18</f>
        <v>0.3902439024390244</v>
      </c>
      <c r="I19" s="12">
        <f t="shared" si="4"/>
        <v>0.47619047619047616</v>
      </c>
      <c r="J19" s="7">
        <f t="shared" si="4"/>
        <v>0.56321839080459768</v>
      </c>
      <c r="K19" s="12">
        <f t="shared" si="4"/>
        <v>0.45555555555555555</v>
      </c>
      <c r="L19" s="12">
        <f t="shared" si="4"/>
        <v>0.4044943820224719</v>
      </c>
      <c r="M19" s="12">
        <f t="shared" si="4"/>
        <v>0.34831460674157305</v>
      </c>
      <c r="N19" s="12">
        <f t="shared" si="4"/>
        <v>0.3595505617977528</v>
      </c>
      <c r="O19" s="12">
        <f t="shared" si="4"/>
        <v>0.40229885057471265</v>
      </c>
      <c r="P19" s="12">
        <f t="shared" si="4"/>
        <v>0.39080459770114945</v>
      </c>
      <c r="Q19" s="12">
        <f t="shared" si="4"/>
        <v>0.37931034482758619</v>
      </c>
      <c r="R19" s="12">
        <f t="shared" si="4"/>
        <v>0.40697674418604651</v>
      </c>
      <c r="S19" s="12">
        <f t="shared" si="4"/>
        <v>0.38095238095238093</v>
      </c>
      <c r="T19" s="12">
        <f t="shared" si="4"/>
        <v>0.42168674698795183</v>
      </c>
      <c r="U19" s="12">
        <f t="shared" si="4"/>
        <v>0.35365853658536583</v>
      </c>
      <c r="W19" s="1"/>
      <c r="X19" s="12"/>
    </row>
    <row r="21" spans="4:25" x14ac:dyDescent="0.35">
      <c r="D21" t="s">
        <v>306</v>
      </c>
    </row>
  </sheetData>
  <sheetProtection algorithmName="SHA-512" hashValue="JDBFZHVJGjkpwL4ELrVK1uXrGXkMpxS+m8PaymVJy88ehjMHPjw5KVo67oKPf+aw8bKbNEa1Sck2q++AMP5akA==" saltValue="wWtEmJ8nOc1SjqdfldFe+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41"/>
  <sheetViews>
    <sheetView topLeftCell="G28" workbookViewId="0">
      <selection activeCell="G6" sqref="G6:I41"/>
    </sheetView>
  </sheetViews>
  <sheetFormatPr defaultRowHeight="14.5" x14ac:dyDescent="0.35"/>
  <cols>
    <col min="1" max="1" width="2.08984375" customWidth="1"/>
    <col min="2" max="2" width="2.81640625" customWidth="1"/>
    <col min="4" max="4" width="23.1796875" customWidth="1"/>
    <col min="5" max="5" width="15.81640625" customWidth="1"/>
    <col min="6" max="6" width="23.81640625" customWidth="1"/>
    <col min="7" max="7" width="41.1796875" customWidth="1"/>
    <col min="8" max="8" width="19.6328125" customWidth="1"/>
    <col min="9" max="9" width="18" customWidth="1"/>
  </cols>
  <sheetData>
    <row r="4" spans="3:10" x14ac:dyDescent="0.35">
      <c r="E4" s="1" t="s">
        <v>300</v>
      </c>
    </row>
    <row r="5" spans="3:10" x14ac:dyDescent="0.35">
      <c r="E5" s="1" t="s">
        <v>7</v>
      </c>
    </row>
    <row r="6" spans="3:10" x14ac:dyDescent="0.35">
      <c r="E6" s="1" t="s">
        <v>104</v>
      </c>
      <c r="F6" s="1" t="s">
        <v>286</v>
      </c>
      <c r="H6" s="1" t="s">
        <v>287</v>
      </c>
      <c r="I6" s="1" t="s">
        <v>8</v>
      </c>
    </row>
    <row r="7" spans="3:10" x14ac:dyDescent="0.35">
      <c r="C7" s="14"/>
      <c r="D7" s="15" t="s">
        <v>9</v>
      </c>
      <c r="E7" s="15" t="s">
        <v>10</v>
      </c>
      <c r="F7" s="15" t="s">
        <v>11</v>
      </c>
      <c r="G7" s="15" t="s">
        <v>299</v>
      </c>
      <c r="H7" s="15" t="s">
        <v>288</v>
      </c>
      <c r="I7" s="15" t="s">
        <v>12</v>
      </c>
      <c r="J7" s="14"/>
    </row>
    <row r="8" spans="3:10" x14ac:dyDescent="0.35">
      <c r="C8" s="5">
        <v>1</v>
      </c>
      <c r="D8" t="s">
        <v>13</v>
      </c>
      <c r="E8" s="5">
        <v>1960</v>
      </c>
      <c r="F8" s="5" t="s">
        <v>14</v>
      </c>
      <c r="G8" s="5" t="s">
        <v>15</v>
      </c>
      <c r="H8" s="5" t="s">
        <v>305</v>
      </c>
      <c r="I8" s="5"/>
    </row>
    <row r="9" spans="3:10" x14ac:dyDescent="0.35">
      <c r="C9" s="5">
        <f>C8+1</f>
        <v>2</v>
      </c>
      <c r="D9" t="s">
        <v>17</v>
      </c>
      <c r="E9" s="5">
        <v>1963</v>
      </c>
      <c r="F9" s="5" t="s">
        <v>284</v>
      </c>
      <c r="G9" s="5" t="s">
        <v>18</v>
      </c>
      <c r="H9" s="5" t="s">
        <v>19</v>
      </c>
      <c r="I9" s="5"/>
    </row>
    <row r="10" spans="3:10" x14ac:dyDescent="0.35">
      <c r="C10" s="5">
        <f t="shared" ref="C10:C39" si="0">C9+1</f>
        <v>3</v>
      </c>
      <c r="D10" t="s">
        <v>20</v>
      </c>
      <c r="E10" s="5">
        <v>1967</v>
      </c>
      <c r="F10" s="5" t="s">
        <v>21</v>
      </c>
      <c r="G10" s="5" t="s">
        <v>22</v>
      </c>
      <c r="H10" s="5" t="s">
        <v>23</v>
      </c>
      <c r="I10" s="5" t="s">
        <v>24</v>
      </c>
    </row>
    <row r="11" spans="3:10" x14ac:dyDescent="0.35">
      <c r="C11" s="5">
        <f t="shared" si="0"/>
        <v>4</v>
      </c>
      <c r="D11" t="s">
        <v>25</v>
      </c>
      <c r="E11" s="5">
        <v>1978</v>
      </c>
      <c r="F11" s="5" t="s">
        <v>26</v>
      </c>
      <c r="G11" s="5" t="s">
        <v>301</v>
      </c>
      <c r="H11" s="5" t="s">
        <v>19</v>
      </c>
      <c r="I11" s="5"/>
    </row>
    <row r="12" spans="3:10" x14ac:dyDescent="0.35">
      <c r="C12" s="5">
        <f t="shared" si="0"/>
        <v>5</v>
      </c>
      <c r="D12" t="s">
        <v>28</v>
      </c>
      <c r="E12" s="5">
        <v>1979</v>
      </c>
      <c r="F12" s="5" t="s">
        <v>29</v>
      </c>
      <c r="G12" s="5" t="s">
        <v>302</v>
      </c>
      <c r="H12" s="5" t="s">
        <v>19</v>
      </c>
      <c r="I12" s="5"/>
    </row>
    <row r="13" spans="3:10" x14ac:dyDescent="0.35">
      <c r="C13" s="5">
        <f t="shared" si="0"/>
        <v>6</v>
      </c>
      <c r="D13" t="s">
        <v>30</v>
      </c>
      <c r="E13" s="5">
        <v>1979</v>
      </c>
      <c r="F13" s="5" t="s">
        <v>31</v>
      </c>
      <c r="G13" s="5" t="s">
        <v>32</v>
      </c>
      <c r="H13" s="5" t="s">
        <v>305</v>
      </c>
      <c r="I13" s="5" t="s">
        <v>24</v>
      </c>
    </row>
    <row r="14" spans="3:10" x14ac:dyDescent="0.35">
      <c r="C14" s="5">
        <f t="shared" si="0"/>
        <v>7</v>
      </c>
      <c r="D14" t="s">
        <v>33</v>
      </c>
      <c r="E14" s="5">
        <v>1981</v>
      </c>
      <c r="F14" s="5" t="s">
        <v>34</v>
      </c>
      <c r="G14" s="5" t="s">
        <v>303</v>
      </c>
      <c r="H14" s="5" t="s">
        <v>35</v>
      </c>
      <c r="I14" s="5" t="s">
        <v>24</v>
      </c>
    </row>
    <row r="15" spans="3:10" x14ac:dyDescent="0.35">
      <c r="C15" s="5">
        <f t="shared" si="0"/>
        <v>8</v>
      </c>
      <c r="D15" t="s">
        <v>36</v>
      </c>
      <c r="E15" s="5">
        <v>1982</v>
      </c>
      <c r="F15" s="5" t="s">
        <v>285</v>
      </c>
      <c r="G15" s="5" t="s">
        <v>304</v>
      </c>
      <c r="H15" s="5" t="s">
        <v>19</v>
      </c>
      <c r="I15" s="5"/>
    </row>
    <row r="16" spans="3:10" x14ac:dyDescent="0.35">
      <c r="C16" s="5">
        <f t="shared" si="0"/>
        <v>9</v>
      </c>
      <c r="D16" t="s">
        <v>37</v>
      </c>
      <c r="E16" s="5">
        <v>1984</v>
      </c>
      <c r="F16" s="5" t="s">
        <v>38</v>
      </c>
      <c r="G16" s="5" t="s">
        <v>18</v>
      </c>
      <c r="H16" s="5" t="s">
        <v>19</v>
      </c>
      <c r="I16" s="5"/>
    </row>
    <row r="17" spans="3:10" x14ac:dyDescent="0.35">
      <c r="C17" s="5">
        <f t="shared" si="0"/>
        <v>10</v>
      </c>
      <c r="D17" t="s">
        <v>103</v>
      </c>
      <c r="E17" s="5">
        <v>1989</v>
      </c>
      <c r="F17" s="5" t="s">
        <v>39</v>
      </c>
      <c r="G17" s="5" t="s">
        <v>27</v>
      </c>
      <c r="H17" s="5" t="s">
        <v>35</v>
      </c>
      <c r="I17" s="5"/>
    </row>
    <row r="18" spans="3:10" x14ac:dyDescent="0.35">
      <c r="C18" s="5">
        <f t="shared" si="0"/>
        <v>11</v>
      </c>
      <c r="D18" t="s">
        <v>98</v>
      </c>
      <c r="E18" s="5">
        <v>1992</v>
      </c>
      <c r="F18" s="5" t="s">
        <v>40</v>
      </c>
      <c r="G18" s="5" t="s">
        <v>41</v>
      </c>
      <c r="H18" s="5" t="s">
        <v>35</v>
      </c>
      <c r="I18" s="5"/>
    </row>
    <row r="19" spans="3:10" x14ac:dyDescent="0.35">
      <c r="C19" s="5">
        <f t="shared" si="0"/>
        <v>12</v>
      </c>
      <c r="D19" t="s">
        <v>42</v>
      </c>
      <c r="E19" s="5">
        <v>1999</v>
      </c>
      <c r="F19" s="5" t="s">
        <v>43</v>
      </c>
      <c r="G19" s="5" t="s">
        <v>44</v>
      </c>
      <c r="H19" s="5" t="s">
        <v>35</v>
      </c>
      <c r="I19" s="5" t="s">
        <v>24</v>
      </c>
    </row>
    <row r="20" spans="3:10" x14ac:dyDescent="0.35">
      <c r="C20" s="5">
        <f t="shared" si="0"/>
        <v>13</v>
      </c>
      <c r="D20" t="s">
        <v>45</v>
      </c>
      <c r="E20" s="5">
        <v>1999</v>
      </c>
      <c r="F20" s="5" t="s">
        <v>47</v>
      </c>
      <c r="G20" s="5" t="s">
        <v>48</v>
      </c>
      <c r="H20" s="5" t="s">
        <v>305</v>
      </c>
      <c r="I20" s="5"/>
    </row>
    <row r="21" spans="3:10" x14ac:dyDescent="0.35">
      <c r="C21" s="5">
        <f t="shared" si="0"/>
        <v>14</v>
      </c>
      <c r="D21" t="s">
        <v>49</v>
      </c>
      <c r="E21" s="5">
        <v>1999</v>
      </c>
      <c r="F21" s="5" t="s">
        <v>50</v>
      </c>
      <c r="G21" s="5" t="s">
        <v>51</v>
      </c>
      <c r="H21" s="5" t="s">
        <v>19</v>
      </c>
      <c r="I21" s="5" t="s">
        <v>24</v>
      </c>
    </row>
    <row r="22" spans="3:10" x14ac:dyDescent="0.35">
      <c r="C22" s="5">
        <f t="shared" si="0"/>
        <v>15</v>
      </c>
      <c r="D22" t="s">
        <v>52</v>
      </c>
      <c r="E22" s="5">
        <v>2000</v>
      </c>
      <c r="F22" s="5" t="s">
        <v>53</v>
      </c>
      <c r="G22" s="5" t="s">
        <v>48</v>
      </c>
      <c r="H22" s="5" t="s">
        <v>35</v>
      </c>
      <c r="I22" s="5"/>
    </row>
    <row r="23" spans="3:10" x14ac:dyDescent="0.35">
      <c r="C23" s="5">
        <f t="shared" si="0"/>
        <v>16</v>
      </c>
      <c r="D23" t="s">
        <v>54</v>
      </c>
      <c r="E23" s="5">
        <v>2000</v>
      </c>
      <c r="F23" s="5" t="s">
        <v>55</v>
      </c>
      <c r="G23" s="5" t="s">
        <v>56</v>
      </c>
      <c r="H23" s="5" t="s">
        <v>57</v>
      </c>
      <c r="I23" s="5" t="s">
        <v>24</v>
      </c>
    </row>
    <row r="24" spans="3:10" x14ac:dyDescent="0.35">
      <c r="C24" s="5">
        <f t="shared" si="0"/>
        <v>17</v>
      </c>
      <c r="D24" t="s">
        <v>58</v>
      </c>
      <c r="E24" s="5">
        <v>2002</v>
      </c>
      <c r="F24" s="5" t="s">
        <v>59</v>
      </c>
      <c r="G24" s="5" t="s">
        <v>60</v>
      </c>
      <c r="H24" s="5" t="s">
        <v>19</v>
      </c>
      <c r="I24" s="5"/>
      <c r="J24" s="16"/>
    </row>
    <row r="25" spans="3:10" x14ac:dyDescent="0.35">
      <c r="C25" s="5">
        <f t="shared" si="0"/>
        <v>18</v>
      </c>
      <c r="D25" t="s">
        <v>61</v>
      </c>
      <c r="E25" s="5">
        <v>2002</v>
      </c>
      <c r="F25" s="5" t="s">
        <v>62</v>
      </c>
      <c r="G25" s="5" t="s">
        <v>60</v>
      </c>
      <c r="H25" s="5" t="s">
        <v>19</v>
      </c>
      <c r="I25" s="5"/>
      <c r="J25" s="16"/>
    </row>
    <row r="26" spans="3:10" x14ac:dyDescent="0.35">
      <c r="C26" s="5">
        <f t="shared" si="0"/>
        <v>19</v>
      </c>
      <c r="D26" t="s">
        <v>63</v>
      </c>
      <c r="E26" s="5">
        <v>2003</v>
      </c>
      <c r="F26" s="5" t="s">
        <v>64</v>
      </c>
      <c r="G26" s="5" t="s">
        <v>60</v>
      </c>
      <c r="H26" s="5" t="s">
        <v>65</v>
      </c>
      <c r="I26" s="5" t="s">
        <v>24</v>
      </c>
      <c r="J26" s="16"/>
    </row>
    <row r="27" spans="3:10" x14ac:dyDescent="0.35">
      <c r="C27" s="5">
        <f t="shared" si="0"/>
        <v>20</v>
      </c>
      <c r="D27" t="s">
        <v>66</v>
      </c>
      <c r="E27" s="5">
        <v>2006</v>
      </c>
      <c r="F27" s="5">
        <v>1965</v>
      </c>
      <c r="G27" s="5" t="str">
        <f>G28</f>
        <v>Incarcerated</v>
      </c>
      <c r="H27" s="5" t="s">
        <v>35</v>
      </c>
      <c r="I27" s="5" t="s">
        <v>24</v>
      </c>
    </row>
    <row r="28" spans="3:10" x14ac:dyDescent="0.35">
      <c r="C28" s="5">
        <f t="shared" si="0"/>
        <v>21</v>
      </c>
      <c r="D28" t="s">
        <v>102</v>
      </c>
      <c r="E28" s="5">
        <v>2006</v>
      </c>
      <c r="F28" s="5" t="s">
        <v>67</v>
      </c>
      <c r="G28" s="5" t="s">
        <v>48</v>
      </c>
      <c r="H28" s="5" t="s">
        <v>35</v>
      </c>
      <c r="I28" s="5" t="s">
        <v>24</v>
      </c>
    </row>
    <row r="29" spans="3:10" x14ac:dyDescent="0.35">
      <c r="C29" s="5">
        <f t="shared" si="0"/>
        <v>22</v>
      </c>
      <c r="D29" t="s">
        <v>68</v>
      </c>
      <c r="E29" s="5">
        <v>2006</v>
      </c>
      <c r="F29" s="5" t="s">
        <v>69</v>
      </c>
      <c r="G29" s="5" t="s">
        <v>70</v>
      </c>
      <c r="H29" s="5" t="s">
        <v>305</v>
      </c>
      <c r="I29" s="5" t="s">
        <v>24</v>
      </c>
    </row>
    <row r="30" spans="3:10" x14ac:dyDescent="0.35">
      <c r="C30" s="5">
        <f t="shared" si="0"/>
        <v>23</v>
      </c>
      <c r="D30" t="s">
        <v>99</v>
      </c>
      <c r="E30" s="5">
        <v>2007</v>
      </c>
      <c r="F30" s="5" t="s">
        <v>71</v>
      </c>
      <c r="G30" s="5" t="s">
        <v>48</v>
      </c>
      <c r="H30" s="5" t="s">
        <v>72</v>
      </c>
      <c r="I30" s="5" t="s">
        <v>24</v>
      </c>
    </row>
    <row r="31" spans="3:10" x14ac:dyDescent="0.35">
      <c r="C31" s="5">
        <f t="shared" si="0"/>
        <v>24</v>
      </c>
      <c r="D31" t="s">
        <v>73</v>
      </c>
      <c r="E31" s="5">
        <v>2007</v>
      </c>
      <c r="F31" s="5" t="s">
        <v>74</v>
      </c>
      <c r="G31" s="5" t="s">
        <v>41</v>
      </c>
      <c r="H31" s="5" t="s">
        <v>75</v>
      </c>
      <c r="I31" s="5" t="s">
        <v>24</v>
      </c>
    </row>
    <row r="32" spans="3:10" x14ac:dyDescent="0.35">
      <c r="C32" s="5">
        <f t="shared" si="0"/>
        <v>25</v>
      </c>
      <c r="D32" t="s">
        <v>100</v>
      </c>
      <c r="E32" s="5">
        <v>2008</v>
      </c>
      <c r="F32" s="5" t="s">
        <v>77</v>
      </c>
      <c r="G32" s="5" t="s">
        <v>70</v>
      </c>
      <c r="H32" s="5" t="s">
        <v>78</v>
      </c>
      <c r="I32" s="5" t="s">
        <v>24</v>
      </c>
    </row>
    <row r="33" spans="3:9" x14ac:dyDescent="0.35">
      <c r="C33" s="5">
        <f t="shared" si="0"/>
        <v>26</v>
      </c>
      <c r="D33" t="s">
        <v>79</v>
      </c>
      <c r="E33" s="5">
        <v>2011</v>
      </c>
      <c r="F33" s="5">
        <v>2002</v>
      </c>
      <c r="G33" s="5" t="s">
        <v>80</v>
      </c>
      <c r="H33" s="5" t="s">
        <v>57</v>
      </c>
      <c r="I33" s="5"/>
    </row>
    <row r="34" spans="3:9" x14ac:dyDescent="0.35">
      <c r="C34" s="5">
        <f t="shared" si="0"/>
        <v>27</v>
      </c>
      <c r="D34" t="s">
        <v>101</v>
      </c>
      <c r="E34" s="5">
        <v>2013</v>
      </c>
      <c r="F34" s="5" t="s">
        <v>81</v>
      </c>
      <c r="G34" s="5" t="s">
        <v>82</v>
      </c>
      <c r="H34" s="5" t="s">
        <v>78</v>
      </c>
      <c r="I34" s="5" t="s">
        <v>24</v>
      </c>
    </row>
    <row r="35" spans="3:9" x14ac:dyDescent="0.35">
      <c r="C35" s="5">
        <f t="shared" si="0"/>
        <v>28</v>
      </c>
      <c r="D35" t="s">
        <v>83</v>
      </c>
      <c r="E35" s="5">
        <v>2014</v>
      </c>
      <c r="F35" s="5" t="s">
        <v>84</v>
      </c>
      <c r="G35" s="5" t="s">
        <v>48</v>
      </c>
      <c r="H35" s="5" t="s">
        <v>85</v>
      </c>
      <c r="I35" s="5" t="s">
        <v>24</v>
      </c>
    </row>
    <row r="36" spans="3:9" x14ac:dyDescent="0.35">
      <c r="C36" s="5">
        <f t="shared" si="0"/>
        <v>29</v>
      </c>
      <c r="D36" t="s">
        <v>298</v>
      </c>
      <c r="E36" s="5">
        <v>2017</v>
      </c>
      <c r="F36" s="5" t="s">
        <v>86</v>
      </c>
      <c r="G36" s="5" t="s">
        <v>87</v>
      </c>
      <c r="H36" s="5" t="s">
        <v>19</v>
      </c>
      <c r="I36" s="5" t="s">
        <v>24</v>
      </c>
    </row>
    <row r="37" spans="3:9" x14ac:dyDescent="0.35">
      <c r="C37" s="5">
        <f t="shared" si="0"/>
        <v>30</v>
      </c>
      <c r="D37" t="s">
        <v>88</v>
      </c>
      <c r="E37" s="5">
        <v>2019</v>
      </c>
      <c r="F37" s="5" t="s">
        <v>89</v>
      </c>
      <c r="G37" s="5" t="s">
        <v>41</v>
      </c>
      <c r="H37" s="5" t="s">
        <v>19</v>
      </c>
      <c r="I37" s="5"/>
    </row>
    <row r="38" spans="3:9" x14ac:dyDescent="0.35">
      <c r="C38" s="5">
        <f t="shared" si="0"/>
        <v>31</v>
      </c>
      <c r="D38" t="s">
        <v>90</v>
      </c>
      <c r="E38" s="5">
        <v>2019</v>
      </c>
      <c r="F38" s="5" t="s">
        <v>91</v>
      </c>
      <c r="G38" s="5" t="s">
        <v>92</v>
      </c>
      <c r="H38" s="5" t="s">
        <v>19</v>
      </c>
      <c r="I38" s="5" t="s">
        <v>24</v>
      </c>
    </row>
    <row r="39" spans="3:9" x14ac:dyDescent="0.35">
      <c r="C39" s="5">
        <f t="shared" si="0"/>
        <v>32</v>
      </c>
      <c r="D39" t="s">
        <v>93</v>
      </c>
      <c r="E39" s="5">
        <v>2020</v>
      </c>
      <c r="F39" s="5" t="s">
        <v>94</v>
      </c>
      <c r="G39" s="5" t="s">
        <v>283</v>
      </c>
      <c r="H39" s="5" t="s">
        <v>95</v>
      </c>
      <c r="I39" s="5" t="s">
        <v>24</v>
      </c>
    </row>
    <row r="41" spans="3:9" x14ac:dyDescent="0.35">
      <c r="I41" s="1">
        <f>COUNTIF(I8:I39,"*")</f>
        <v>18</v>
      </c>
    </row>
  </sheetData>
  <sheetProtection algorithmName="SHA-512" hashValue="6ezP8U+7wdQ1R95CwuT2HSAFhXNBVPHko83MjVUMcAbn/jlg9w/PL7pn+B/EtB/mScuahe8ulNcoo71hfUIfwQ==" saltValue="xURKqAwR13D7ohf5wm+N4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SNAP List</vt:lpstr>
      <vt:lpstr>Percentages</vt:lpstr>
      <vt:lpstr>Police involvement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mcnevin</dc:creator>
  <cp:lastModifiedBy>SNAP</cp:lastModifiedBy>
  <dcterms:created xsi:type="dcterms:W3CDTF">2021-02-08T16:25:37Z</dcterms:created>
  <dcterms:modified xsi:type="dcterms:W3CDTF">2021-02-22T16:56:10Z</dcterms:modified>
</cp:coreProperties>
</file>