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19425" windowHeight="10455"/>
  </bookViews>
  <sheets>
    <sheet name="Sheet1" sheetId="1" r:id="rId1"/>
    <sheet name="Sheet2" sheetId="2" r:id="rId2"/>
  </sheets>
  <definedNames>
    <definedName name="_xlnm._FilterDatabase" localSheetId="0" hidden="1">Sheet1!$A$1:$H$408</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1" l="1"/>
  <c r="G5" i="1"/>
  <c r="G319" i="1"/>
  <c r="G7" i="1"/>
  <c r="G8" i="1"/>
  <c r="G9" i="1"/>
  <c r="G10" i="1"/>
  <c r="G11" i="1"/>
  <c r="G12" i="1"/>
  <c r="G386" i="1"/>
  <c r="G151" i="1"/>
  <c r="G169" i="1"/>
  <c r="G202" i="1"/>
  <c r="G19" i="1"/>
  <c r="G20" i="1"/>
  <c r="G284" i="1"/>
  <c r="G22" i="1"/>
  <c r="G35" i="1"/>
  <c r="G24" i="1"/>
  <c r="G172" i="1"/>
  <c r="G26" i="1"/>
  <c r="G164" i="1"/>
  <c r="G101" i="1"/>
  <c r="G30" i="1"/>
  <c r="G31" i="1"/>
  <c r="G32" i="1"/>
  <c r="G50" i="1"/>
  <c r="G311" i="1"/>
  <c r="G36" i="1"/>
  <c r="G42" i="1"/>
  <c r="G123" i="1"/>
  <c r="G372" i="1"/>
  <c r="G46" i="1"/>
  <c r="G43" i="1"/>
  <c r="G44" i="1"/>
  <c r="G68" i="1"/>
  <c r="G281" i="1"/>
  <c r="G49" i="1"/>
  <c r="G160" i="1"/>
  <c r="G55" i="1"/>
  <c r="G112" i="1"/>
  <c r="G94" i="1"/>
  <c r="G391" i="1"/>
  <c r="G60" i="1"/>
  <c r="G62" i="1"/>
  <c r="G221" i="1"/>
  <c r="G367" i="1"/>
  <c r="G67" i="1"/>
  <c r="G318" i="1"/>
  <c r="G256" i="1"/>
  <c r="G70" i="1"/>
  <c r="G71" i="1"/>
  <c r="G72" i="1"/>
  <c r="G73" i="1"/>
  <c r="G85" i="1"/>
  <c r="G75" i="1"/>
  <c r="G77" i="1"/>
  <c r="G110" i="1"/>
  <c r="G80" i="1"/>
  <c r="G39" i="1"/>
  <c r="G83" i="1"/>
  <c r="G84" i="1"/>
  <c r="G117" i="1"/>
  <c r="G342" i="1"/>
  <c r="G91" i="1"/>
  <c r="G161" i="1"/>
  <c r="G93" i="1"/>
  <c r="G64" i="1"/>
  <c r="G88" i="1"/>
  <c r="G96" i="1"/>
  <c r="G232" i="1"/>
  <c r="G98" i="1"/>
  <c r="G215" i="1"/>
  <c r="G6" i="1"/>
  <c r="G241" i="1"/>
  <c r="G102" i="1"/>
  <c r="G104" i="1"/>
  <c r="G105" i="1"/>
  <c r="G106" i="1"/>
  <c r="G107" i="1"/>
  <c r="G108" i="1"/>
  <c r="G195" i="1"/>
  <c r="G111" i="1"/>
  <c r="G16" i="1"/>
  <c r="G113" i="1"/>
  <c r="G114" i="1"/>
  <c r="G115" i="1"/>
  <c r="G310" i="1"/>
  <c r="G132" i="1"/>
  <c r="G118" i="1"/>
  <c r="G145" i="1"/>
  <c r="G120" i="1"/>
  <c r="G121" i="1"/>
  <c r="G122" i="1"/>
  <c r="G334" i="1"/>
  <c r="G124" i="1"/>
  <c r="G125" i="1"/>
  <c r="G126" i="1"/>
  <c r="G128" i="1"/>
  <c r="G274" i="1"/>
  <c r="G130" i="1"/>
  <c r="G131" i="1"/>
  <c r="G315" i="1"/>
  <c r="G21" i="1"/>
  <c r="G134" i="1"/>
  <c r="G135" i="1"/>
  <c r="G136" i="1"/>
  <c r="G377" i="1"/>
  <c r="G138" i="1"/>
  <c r="G139" i="1"/>
  <c r="G140" i="1"/>
  <c r="G141" i="1"/>
  <c r="G144" i="1"/>
  <c r="G244" i="1"/>
  <c r="G147" i="1"/>
  <c r="G149" i="1"/>
  <c r="G150" i="1"/>
  <c r="G56" i="1"/>
  <c r="G327" i="1"/>
  <c r="G153" i="1"/>
  <c r="G154" i="1"/>
  <c r="G345" i="1"/>
  <c r="G156" i="1"/>
  <c r="G157" i="1"/>
  <c r="G218" i="1"/>
  <c r="G159" i="1"/>
  <c r="G13" i="1"/>
  <c r="G373" i="1"/>
  <c r="G69" i="1"/>
  <c r="G163" i="1"/>
  <c r="G158" i="1"/>
  <c r="G233" i="1"/>
  <c r="G167" i="1"/>
  <c r="G168" i="1"/>
  <c r="G170" i="1"/>
  <c r="G341" i="1"/>
  <c r="G180" i="1"/>
  <c r="G29" i="1"/>
  <c r="G174" i="1"/>
  <c r="G192" i="1"/>
  <c r="G33" i="1"/>
  <c r="G177" i="1"/>
  <c r="G41" i="1"/>
  <c r="G179" i="1"/>
  <c r="G238" i="1"/>
  <c r="G182" i="1"/>
  <c r="G57" i="1"/>
  <c r="G184" i="1"/>
  <c r="G92" i="1"/>
  <c r="G79" i="1"/>
  <c r="G189" i="1"/>
  <c r="G251" i="1"/>
  <c r="G329" i="1"/>
  <c r="G364" i="1"/>
  <c r="G193" i="1"/>
  <c r="G129" i="1"/>
  <c r="G196" i="1"/>
  <c r="G197" i="1"/>
  <c r="G198" i="1"/>
  <c r="G74" i="1"/>
  <c r="G253" i="1"/>
  <c r="G188" i="1"/>
  <c r="G203" i="1"/>
  <c r="G242" i="1"/>
  <c r="G119" i="1"/>
  <c r="G206" i="1"/>
  <c r="G25" i="1"/>
  <c r="G209" i="1"/>
  <c r="G183" i="1"/>
  <c r="G211" i="1"/>
  <c r="G212" i="1"/>
  <c r="G254" i="1"/>
  <c r="G97" i="1"/>
  <c r="G216" i="1"/>
  <c r="G217" i="1"/>
  <c r="G17" i="1"/>
  <c r="G219" i="1"/>
  <c r="G220" i="1"/>
  <c r="G359" i="1"/>
  <c r="G222" i="1"/>
  <c r="G223" i="1"/>
  <c r="G224" i="1"/>
  <c r="G225" i="1"/>
  <c r="G227" i="1"/>
  <c r="G229" i="1"/>
  <c r="G230" i="1"/>
  <c r="G231" i="1"/>
  <c r="G260" i="1"/>
  <c r="G249" i="1"/>
  <c r="G178" i="1"/>
  <c r="G236" i="1"/>
  <c r="G237" i="1"/>
  <c r="G133" i="1"/>
  <c r="G239" i="1"/>
  <c r="G240" i="1"/>
  <c r="G246" i="1"/>
  <c r="G257" i="1"/>
  <c r="G243" i="1"/>
  <c r="G190" i="1"/>
  <c r="G290" i="1"/>
  <c r="G326" i="1"/>
  <c r="G248" i="1"/>
  <c r="G324" i="1"/>
  <c r="G99" i="1"/>
  <c r="G252" i="1"/>
  <c r="G199" i="1"/>
  <c r="G200" i="1"/>
  <c r="G100" i="1"/>
  <c r="G258" i="1"/>
  <c r="G261" i="1"/>
  <c r="G263" i="1"/>
  <c r="G264" i="1"/>
  <c r="G267" i="1"/>
  <c r="G269" i="1"/>
  <c r="G270" i="1"/>
  <c r="G271" i="1"/>
  <c r="G272" i="1"/>
  <c r="G277" i="1"/>
  <c r="G278" i="1"/>
  <c r="G280" i="1"/>
  <c r="G283" i="1"/>
  <c r="G286" i="1"/>
  <c r="G287" i="1"/>
  <c r="G288" i="1"/>
  <c r="G291" i="1"/>
  <c r="G293" i="1"/>
  <c r="G294" i="1"/>
  <c r="G295" i="1"/>
  <c r="G296" i="1"/>
  <c r="G297" i="1"/>
  <c r="G298" i="1"/>
  <c r="G299" i="1"/>
  <c r="G300" i="1"/>
  <c r="G301" i="1"/>
  <c r="G302" i="1"/>
  <c r="G303" i="1"/>
  <c r="G305" i="1"/>
  <c r="G306" i="1"/>
  <c r="G307" i="1"/>
  <c r="G308" i="1"/>
  <c r="G313" i="1"/>
  <c r="G316" i="1"/>
  <c r="G317" i="1"/>
  <c r="G320" i="1"/>
  <c r="G323" i="1"/>
  <c r="G325" i="1"/>
  <c r="G328" i="1"/>
  <c r="G330" i="1"/>
  <c r="G332" i="1"/>
  <c r="G333" i="1"/>
  <c r="G335" i="1"/>
  <c r="G336" i="1"/>
  <c r="G338" i="1"/>
  <c r="G339" i="1"/>
  <c r="G340" i="1"/>
  <c r="G344" i="1"/>
  <c r="G346" i="1"/>
  <c r="G349" i="1"/>
  <c r="G351" i="1"/>
  <c r="G352" i="1"/>
  <c r="G353" i="1"/>
  <c r="G355" i="1"/>
  <c r="G356" i="1"/>
  <c r="G357" i="1"/>
  <c r="G361" i="1"/>
  <c r="G362" i="1"/>
  <c r="G363" i="1"/>
  <c r="G365" i="1"/>
  <c r="G366" i="1"/>
  <c r="G368" i="1"/>
  <c r="G370" i="1"/>
  <c r="G371" i="1"/>
  <c r="G374" i="1"/>
  <c r="G375" i="1"/>
  <c r="G376" i="1"/>
  <c r="G378" i="1"/>
  <c r="G379" i="1"/>
  <c r="G382" i="1"/>
  <c r="G383" i="1"/>
  <c r="G384" i="1"/>
  <c r="G385" i="1"/>
  <c r="G387" i="1"/>
  <c r="G390" i="1"/>
  <c r="G392" i="1"/>
  <c r="G393" i="1"/>
  <c r="G394" i="1"/>
  <c r="G395" i="1"/>
  <c r="G396" i="1"/>
  <c r="G397" i="1"/>
  <c r="G399" i="1"/>
  <c r="G400" i="1"/>
  <c r="G401" i="1"/>
  <c r="G403" i="1"/>
  <c r="G404" i="1"/>
  <c r="G407" i="1"/>
  <c r="F4" i="1"/>
  <c r="F5" i="1"/>
  <c r="F319" i="1"/>
  <c r="F7" i="1"/>
  <c r="F8" i="1"/>
  <c r="F9" i="1"/>
  <c r="F10" i="1"/>
  <c r="F11" i="1"/>
  <c r="F12" i="1"/>
  <c r="F386" i="1"/>
  <c r="F14" i="1"/>
  <c r="F15" i="1"/>
  <c r="F151" i="1"/>
  <c r="F17" i="1"/>
  <c r="F18" i="1"/>
  <c r="F19" i="1"/>
  <c r="F20" i="1"/>
  <c r="F284" i="1"/>
  <c r="F22" i="1"/>
  <c r="F35" i="1"/>
  <c r="F24" i="1"/>
  <c r="F172" i="1"/>
  <c r="F26" i="1"/>
  <c r="F28" i="1"/>
  <c r="F101" i="1"/>
  <c r="F30" i="1"/>
  <c r="F31" i="1"/>
  <c r="F32" i="1"/>
  <c r="F50" i="1"/>
  <c r="F311" i="1"/>
  <c r="F36" i="1"/>
  <c r="F37" i="1"/>
  <c r="F38" i="1"/>
  <c r="F42" i="1"/>
  <c r="F123" i="1"/>
  <c r="F41" i="1"/>
  <c r="F46" i="1"/>
  <c r="F43" i="1"/>
  <c r="F44" i="1"/>
  <c r="F45" i="1"/>
  <c r="F68" i="1"/>
  <c r="F47" i="1"/>
  <c r="F48" i="1"/>
  <c r="F49" i="1"/>
  <c r="F160" i="1"/>
  <c r="F52" i="1"/>
  <c r="F53" i="1"/>
  <c r="F54" i="1"/>
  <c r="F55" i="1"/>
  <c r="F112" i="1"/>
  <c r="F94" i="1"/>
  <c r="F58" i="1"/>
  <c r="F59" i="1"/>
  <c r="F60" i="1"/>
  <c r="F61" i="1"/>
  <c r="F62" i="1"/>
  <c r="F63" i="1"/>
  <c r="F221" i="1"/>
  <c r="F65" i="1"/>
  <c r="F367" i="1"/>
  <c r="F67" i="1"/>
  <c r="F318" i="1"/>
  <c r="F256" i="1"/>
  <c r="F70" i="1"/>
  <c r="F71" i="1"/>
  <c r="F72" i="1"/>
  <c r="F73" i="1"/>
  <c r="F85" i="1"/>
  <c r="F75" i="1"/>
  <c r="F76" i="1"/>
  <c r="F77" i="1"/>
  <c r="F78" i="1"/>
  <c r="F79" i="1"/>
  <c r="F80" i="1"/>
  <c r="F39" i="1"/>
  <c r="F82" i="1"/>
  <c r="F83" i="1"/>
  <c r="F84" i="1"/>
  <c r="F117" i="1"/>
  <c r="F86" i="1"/>
  <c r="F87" i="1"/>
  <c r="F88" i="1"/>
  <c r="F89" i="1"/>
  <c r="F90" i="1"/>
  <c r="F91" i="1"/>
  <c r="F92" i="1"/>
  <c r="F93" i="1"/>
  <c r="F64" i="1"/>
  <c r="F95" i="1"/>
  <c r="F96" i="1"/>
  <c r="F232" i="1"/>
  <c r="F98" i="1"/>
  <c r="F215" i="1"/>
  <c r="F6" i="1"/>
  <c r="F241" i="1"/>
  <c r="F102" i="1"/>
  <c r="F103" i="1"/>
  <c r="F104" i="1"/>
  <c r="F105" i="1"/>
  <c r="F106" i="1"/>
  <c r="F107" i="1"/>
  <c r="F108" i="1"/>
  <c r="F109" i="1"/>
  <c r="F110" i="1"/>
  <c r="F111" i="1"/>
  <c r="F16" i="1"/>
  <c r="F113" i="1"/>
  <c r="F114" i="1"/>
  <c r="F115" i="1"/>
  <c r="F310" i="1"/>
  <c r="F132" i="1"/>
  <c r="F118" i="1"/>
  <c r="F145" i="1"/>
  <c r="F120" i="1"/>
  <c r="F121" i="1"/>
  <c r="F122" i="1"/>
  <c r="F334" i="1"/>
  <c r="F124" i="1"/>
  <c r="F125" i="1"/>
  <c r="F126" i="1"/>
  <c r="F127" i="1"/>
  <c r="F128" i="1"/>
  <c r="F129" i="1"/>
  <c r="F130" i="1"/>
  <c r="F131" i="1"/>
  <c r="F315" i="1"/>
  <c r="F21" i="1"/>
  <c r="F134" i="1"/>
  <c r="F135" i="1"/>
  <c r="F136" i="1"/>
  <c r="F377" i="1"/>
  <c r="F138" i="1"/>
  <c r="F139" i="1"/>
  <c r="F140" i="1"/>
  <c r="F141" i="1"/>
  <c r="F142" i="1"/>
  <c r="F143" i="1"/>
  <c r="F144" i="1"/>
  <c r="F244" i="1"/>
  <c r="F147" i="1"/>
  <c r="F148" i="1"/>
  <c r="F149" i="1"/>
  <c r="F150" i="1"/>
  <c r="F56" i="1"/>
  <c r="F152" i="1"/>
  <c r="F153" i="1"/>
  <c r="F154" i="1"/>
  <c r="F155" i="1"/>
  <c r="F156" i="1"/>
  <c r="F157" i="1"/>
  <c r="F158" i="1"/>
  <c r="F159" i="1"/>
  <c r="F13" i="1"/>
  <c r="F161" i="1"/>
  <c r="F69" i="1"/>
  <c r="F163" i="1"/>
  <c r="F164" i="1"/>
  <c r="F165" i="1"/>
  <c r="F166" i="1"/>
  <c r="F167" i="1"/>
  <c r="F168" i="1"/>
  <c r="F169" i="1"/>
  <c r="F170" i="1"/>
  <c r="F341" i="1"/>
  <c r="F180" i="1"/>
  <c r="F29" i="1"/>
  <c r="F174" i="1"/>
  <c r="F175" i="1"/>
  <c r="F33" i="1"/>
  <c r="F177" i="1"/>
  <c r="F178" i="1"/>
  <c r="F238" i="1"/>
  <c r="F181" i="1"/>
  <c r="F182" i="1"/>
  <c r="F57" i="1"/>
  <c r="F184" i="1"/>
  <c r="F185" i="1"/>
  <c r="F186" i="1"/>
  <c r="F187" i="1"/>
  <c r="F188" i="1"/>
  <c r="F189" i="1"/>
  <c r="F251" i="1"/>
  <c r="F329" i="1"/>
  <c r="F192" i="1"/>
  <c r="F193" i="1"/>
  <c r="F194" i="1"/>
  <c r="F195" i="1"/>
  <c r="F196" i="1"/>
  <c r="F197" i="1"/>
  <c r="F198" i="1"/>
  <c r="F74" i="1"/>
  <c r="F253" i="1"/>
  <c r="F201" i="1"/>
  <c r="F202" i="1"/>
  <c r="F203" i="1"/>
  <c r="F242" i="1"/>
  <c r="F119" i="1"/>
  <c r="F206" i="1"/>
  <c r="F207" i="1"/>
  <c r="F25" i="1"/>
  <c r="F209" i="1"/>
  <c r="F183" i="1"/>
  <c r="F211" i="1"/>
  <c r="F212" i="1"/>
  <c r="F254" i="1"/>
  <c r="F214" i="1"/>
  <c r="F97" i="1"/>
  <c r="F216" i="1"/>
  <c r="F217" i="1"/>
  <c r="F218" i="1"/>
  <c r="F219" i="1"/>
  <c r="F220" i="1"/>
  <c r="F359" i="1"/>
  <c r="F222" i="1"/>
  <c r="F223" i="1"/>
  <c r="F224" i="1"/>
  <c r="F225" i="1"/>
  <c r="F226" i="1"/>
  <c r="F227" i="1"/>
  <c r="F228" i="1"/>
  <c r="F229" i="1"/>
  <c r="F230" i="1"/>
  <c r="F231" i="1"/>
  <c r="F260" i="1"/>
  <c r="F233" i="1"/>
  <c r="F234" i="1"/>
  <c r="F236" i="1"/>
  <c r="F237" i="1"/>
  <c r="F133" i="1"/>
  <c r="F239" i="1"/>
  <c r="F240" i="1"/>
  <c r="F246" i="1"/>
  <c r="F257" i="1"/>
  <c r="F243" i="1"/>
  <c r="F190" i="1"/>
  <c r="F245" i="1"/>
  <c r="F290" i="1"/>
  <c r="F326" i="1"/>
  <c r="F248" i="1"/>
  <c r="F249" i="1"/>
  <c r="F99" i="1"/>
  <c r="F252" i="1"/>
  <c r="F199" i="1"/>
  <c r="F200" i="1"/>
  <c r="F255" i="1"/>
  <c r="F40" i="1"/>
  <c r="F100" i="1"/>
  <c r="F258" i="1"/>
  <c r="F259" i="1"/>
  <c r="F23" i="1"/>
  <c r="F261" i="1"/>
  <c r="F262" i="1"/>
  <c r="F263" i="1"/>
  <c r="F264" i="1"/>
  <c r="F265" i="1"/>
  <c r="F266" i="1"/>
  <c r="F267" i="1"/>
  <c r="F66" i="1"/>
  <c r="F269" i="1"/>
  <c r="F270" i="1"/>
  <c r="F271" i="1"/>
  <c r="F272" i="1"/>
  <c r="F273" i="1"/>
  <c r="F274" i="1"/>
  <c r="F275" i="1"/>
  <c r="F276" i="1"/>
  <c r="F277" i="1"/>
  <c r="F278" i="1"/>
  <c r="F279" i="1"/>
  <c r="F280" i="1"/>
  <c r="F281" i="1"/>
  <c r="F282" i="1"/>
  <c r="F283" i="1"/>
  <c r="F81" i="1"/>
  <c r="F285" i="1"/>
  <c r="F286" i="1"/>
  <c r="F287" i="1"/>
  <c r="F288" i="1"/>
  <c r="F289" i="1"/>
  <c r="F173" i="1"/>
  <c r="F291" i="1"/>
  <c r="F176" i="1"/>
  <c r="F293" i="1"/>
  <c r="F294" i="1"/>
  <c r="F295" i="1"/>
  <c r="F296" i="1"/>
  <c r="F297" i="1"/>
  <c r="F298" i="1"/>
  <c r="F299" i="1"/>
  <c r="F300" i="1"/>
  <c r="F301" i="1"/>
  <c r="F302" i="1"/>
  <c r="F303" i="1"/>
  <c r="F304" i="1"/>
  <c r="F305" i="1"/>
  <c r="F306" i="1"/>
  <c r="F307" i="1"/>
  <c r="F308" i="1"/>
  <c r="F309" i="1"/>
  <c r="F116" i="1"/>
  <c r="F204" i="1"/>
  <c r="F312" i="1"/>
  <c r="F313" i="1"/>
  <c r="F205" i="1"/>
  <c r="F213" i="1"/>
  <c r="F316" i="1"/>
  <c r="F317" i="1"/>
  <c r="F137" i="1"/>
  <c r="F292" i="1"/>
  <c r="F320" i="1"/>
  <c r="F321" i="1"/>
  <c r="F322" i="1"/>
  <c r="F323" i="1"/>
  <c r="F324" i="1"/>
  <c r="F325" i="1"/>
  <c r="F162" i="1"/>
  <c r="F327" i="1"/>
  <c r="F328" i="1"/>
  <c r="F171" i="1"/>
  <c r="F330" i="1"/>
  <c r="F331" i="1"/>
  <c r="F332" i="1"/>
  <c r="F333" i="1"/>
  <c r="F191" i="1"/>
  <c r="F335" i="1"/>
  <c r="F336" i="1"/>
  <c r="F337" i="1"/>
  <c r="F338" i="1"/>
  <c r="F339" i="1"/>
  <c r="F340" i="1"/>
  <c r="F208" i="1"/>
  <c r="F342" i="1"/>
  <c r="F343" i="1"/>
  <c r="F344" i="1"/>
  <c r="F345" i="1"/>
  <c r="F346" i="1"/>
  <c r="F347" i="1"/>
  <c r="F348" i="1"/>
  <c r="F349" i="1"/>
  <c r="F350" i="1"/>
  <c r="F351" i="1"/>
  <c r="F352" i="1"/>
  <c r="F353" i="1"/>
  <c r="F210" i="1"/>
  <c r="F355" i="1"/>
  <c r="F356" i="1"/>
  <c r="F357" i="1"/>
  <c r="F247" i="1"/>
  <c r="F268" i="1"/>
  <c r="F360" i="1"/>
  <c r="F361" i="1"/>
  <c r="F362" i="1"/>
  <c r="F363" i="1"/>
  <c r="F364" i="1"/>
  <c r="F365" i="1"/>
  <c r="F366" i="1"/>
  <c r="F354" i="1"/>
  <c r="F368" i="1"/>
  <c r="F369" i="1"/>
  <c r="F370" i="1"/>
  <c r="F371" i="1"/>
  <c r="F372" i="1"/>
  <c r="F373" i="1"/>
  <c r="F374" i="1"/>
  <c r="F375" i="1"/>
  <c r="F376" i="1"/>
  <c r="F358" i="1"/>
  <c r="F378" i="1"/>
  <c r="F379" i="1"/>
  <c r="F314" i="1"/>
  <c r="F381" i="1"/>
  <c r="F382" i="1"/>
  <c r="F383" i="1"/>
  <c r="F384" i="1"/>
  <c r="F385" i="1"/>
  <c r="F380" i="1"/>
  <c r="F387" i="1"/>
  <c r="F388" i="1"/>
  <c r="F389" i="1"/>
  <c r="F390" i="1"/>
  <c r="F391" i="1"/>
  <c r="F392" i="1"/>
  <c r="F393" i="1"/>
  <c r="F394" i="1"/>
  <c r="F395" i="1"/>
  <c r="F396" i="1"/>
  <c r="F397" i="1"/>
  <c r="F399" i="1"/>
  <c r="F400" i="1"/>
  <c r="F401" i="1"/>
  <c r="F402" i="1"/>
  <c r="F403" i="1"/>
  <c r="F404" i="1"/>
  <c r="F405" i="1"/>
  <c r="F406" i="1"/>
  <c r="F407" i="1"/>
  <c r="F408" i="1"/>
  <c r="F3" i="1"/>
  <c r="F2" i="1"/>
  <c r="D410" i="1"/>
  <c r="E410" i="1"/>
  <c r="C410" i="1"/>
</calcChain>
</file>

<file path=xl/sharedStrings.xml><?xml version="1.0" encoding="utf-8"?>
<sst xmlns="http://schemas.openxmlformats.org/spreadsheetml/2006/main" count="931" uniqueCount="505">
  <si>
    <t>Council</t>
  </si>
  <si>
    <t>Region</t>
  </si>
  <si>
    <t>Aberdeen City</t>
  </si>
  <si>
    <t>Scotland</t>
  </si>
  <si>
    <t>Aberdeenshire</t>
  </si>
  <si>
    <t>Adur</t>
  </si>
  <si>
    <t>South East</t>
  </si>
  <si>
    <t>Allerdale</t>
  </si>
  <si>
    <t>North West</t>
  </si>
  <si>
    <t>Amber Valley</t>
  </si>
  <si>
    <t>East Midlands</t>
  </si>
  <si>
    <t>Angus</t>
  </si>
  <si>
    <t>Antrim and Newtownabbey</t>
  </si>
  <si>
    <t>Northern Ireland</t>
  </si>
  <si>
    <t>Ards and North Down</t>
  </si>
  <si>
    <t>Argyll and Bute</t>
  </si>
  <si>
    <t>Armagh City, Banbridge and Craigavon</t>
  </si>
  <si>
    <t>Arun</t>
  </si>
  <si>
    <t>Ashfield</t>
  </si>
  <si>
    <t>Ashford</t>
  </si>
  <si>
    <t>Aylesbury Vale</t>
  </si>
  <si>
    <t>Babergh</t>
  </si>
  <si>
    <t>East of England</t>
  </si>
  <si>
    <t>Barking and Dagenham</t>
  </si>
  <si>
    <t>London</t>
  </si>
  <si>
    <t>Barnet</t>
  </si>
  <si>
    <t>Barnsley</t>
  </si>
  <si>
    <t>Yorkshire and the Humber</t>
  </si>
  <si>
    <t>Barrow-in-Furness</t>
  </si>
  <si>
    <t>Basildon</t>
  </si>
  <si>
    <t>Basingstoke and Deane</t>
  </si>
  <si>
    <t>Bassetlaw</t>
  </si>
  <si>
    <t>Bath and North East Somerset</t>
  </si>
  <si>
    <t>South West</t>
  </si>
  <si>
    <t>Bedford</t>
  </si>
  <si>
    <t>Belfast</t>
  </si>
  <si>
    <t>Bexley</t>
  </si>
  <si>
    <t>Birmingham</t>
  </si>
  <si>
    <t>West Midlands</t>
  </si>
  <si>
    <t>Blaby</t>
  </si>
  <si>
    <t>Blackburn with Darwen</t>
  </si>
  <si>
    <t>Blackpool</t>
  </si>
  <si>
    <t>Blaenau Gwent</t>
  </si>
  <si>
    <t>Wales</t>
  </si>
  <si>
    <t>Bolsover</t>
  </si>
  <si>
    <t>Bolton</t>
  </si>
  <si>
    <t>Boston</t>
  </si>
  <si>
    <t>Bournemouth, Christchurch and Poole</t>
  </si>
  <si>
    <t>Bracknell Forest</t>
  </si>
  <si>
    <t>Bradford</t>
  </si>
  <si>
    <t>Braintree</t>
  </si>
  <si>
    <t>Breckland</t>
  </si>
  <si>
    <t>Brent</t>
  </si>
  <si>
    <t>Brentwood</t>
  </si>
  <si>
    <t>Bridgend</t>
  </si>
  <si>
    <t>Brighton and Hove</t>
  </si>
  <si>
    <t>Bristol, City of</t>
  </si>
  <si>
    <t>Broadland</t>
  </si>
  <si>
    <t>Bromley</t>
  </si>
  <si>
    <t>Bromsgrove</t>
  </si>
  <si>
    <t>Broxbourne</t>
  </si>
  <si>
    <t>Broxtowe</t>
  </si>
  <si>
    <t>Buckinghamshire</t>
  </si>
  <si>
    <t>Burnley</t>
  </si>
  <si>
    <t>Bury</t>
  </si>
  <si>
    <t>Caerphilly</t>
  </si>
  <si>
    <t>Calderdale</t>
  </si>
  <si>
    <t>Cambridge</t>
  </si>
  <si>
    <t>Cambridgeshire</t>
  </si>
  <si>
    <t>Camden</t>
  </si>
  <si>
    <t>Cannock Chase</t>
  </si>
  <si>
    <t>Canterbury</t>
  </si>
  <si>
    <t>Cardiff</t>
  </si>
  <si>
    <t>Carlisle</t>
  </si>
  <si>
    <t>Carmarthenshire</t>
  </si>
  <si>
    <t>Castle Point</t>
  </si>
  <si>
    <t>Causeway Coast and Glens</t>
  </si>
  <si>
    <t>Central Bedfordshire</t>
  </si>
  <si>
    <t>Ceredigion</t>
  </si>
  <si>
    <t>Charnwood</t>
  </si>
  <si>
    <t>Chelmsford</t>
  </si>
  <si>
    <t>Cheltenham</t>
  </si>
  <si>
    <t>Cherwell</t>
  </si>
  <si>
    <t>Cheshire East</t>
  </si>
  <si>
    <t>Cheshire West and Chester</t>
  </si>
  <si>
    <t>Chesterfield</t>
  </si>
  <si>
    <t>Chichester</t>
  </si>
  <si>
    <t>Chiltern</t>
  </si>
  <si>
    <t>Chorley</t>
  </si>
  <si>
    <t>City of Edinburgh</t>
  </si>
  <si>
    <t>City of London</t>
  </si>
  <si>
    <t>Clackmannanshire</t>
  </si>
  <si>
    <t>Colchester</t>
  </si>
  <si>
    <t>Comhairle nan Eilean Siar</t>
  </si>
  <si>
    <t>Conwy</t>
  </si>
  <si>
    <t>Copeland</t>
  </si>
  <si>
    <t>Corby</t>
  </si>
  <si>
    <t>Cornwall</t>
  </si>
  <si>
    <t>Cotswold</t>
  </si>
  <si>
    <t>County Durham</t>
  </si>
  <si>
    <t>North East</t>
  </si>
  <si>
    <t>Coventry</t>
  </si>
  <si>
    <t>Craven</t>
  </si>
  <si>
    <t>Crawley</t>
  </si>
  <si>
    <t>Croydon</t>
  </si>
  <si>
    <t>Cumbria</t>
  </si>
  <si>
    <t>Dacorum</t>
  </si>
  <si>
    <t>Darlington</t>
  </si>
  <si>
    <t>Dartford</t>
  </si>
  <si>
    <t>Daventry</t>
  </si>
  <si>
    <t>Denbighshire</t>
  </si>
  <si>
    <t>Derby</t>
  </si>
  <si>
    <t>Derbyshire</t>
  </si>
  <si>
    <t>Derbyshire Dales</t>
  </si>
  <si>
    <t>Derry City and Strabane</t>
  </si>
  <si>
    <t>Devon</t>
  </si>
  <si>
    <t>Doncaster</t>
  </si>
  <si>
    <t>Dorset</t>
  </si>
  <si>
    <t>Dover</t>
  </si>
  <si>
    <t>Dudley</t>
  </si>
  <si>
    <t>Dumfries and Galloway</t>
  </si>
  <si>
    <t>Dundee City</t>
  </si>
  <si>
    <t>Ealing</t>
  </si>
  <si>
    <t>East Ayrshire</t>
  </si>
  <si>
    <t>East Cambridgeshire</t>
  </si>
  <si>
    <t>East Devon</t>
  </si>
  <si>
    <t>East Dunbartonshire</t>
  </si>
  <si>
    <t>East Hampshire</t>
  </si>
  <si>
    <t>East Hertfordshire</t>
  </si>
  <si>
    <t>East Lindsey</t>
  </si>
  <si>
    <t>East Lothian</t>
  </si>
  <si>
    <t>East Northamptonshire</t>
  </si>
  <si>
    <t>East Renfrewshire</t>
  </si>
  <si>
    <t>East Riding of Yorkshire</t>
  </si>
  <si>
    <t>East Staffordshire</t>
  </si>
  <si>
    <t>East Suffolk</t>
  </si>
  <si>
    <t>East Sussex</t>
  </si>
  <si>
    <t>Eastbourne</t>
  </si>
  <si>
    <t>Eastleigh</t>
  </si>
  <si>
    <t>Eden</t>
  </si>
  <si>
    <t>Elmbridge</t>
  </si>
  <si>
    <t>Enfield</t>
  </si>
  <si>
    <t>Epping Forest</t>
  </si>
  <si>
    <t>Epsom and Ewell</t>
  </si>
  <si>
    <t>Erewash</t>
  </si>
  <si>
    <t>Essex</t>
  </si>
  <si>
    <t>Exeter</t>
  </si>
  <si>
    <t>Falkirk</t>
  </si>
  <si>
    <t>Fareham</t>
  </si>
  <si>
    <t>Fenland</t>
  </si>
  <si>
    <t>Fermanagh and Omagh</t>
  </si>
  <si>
    <t>Fife</t>
  </si>
  <si>
    <t>Flintshire</t>
  </si>
  <si>
    <t>Folkestone and Hythe</t>
  </si>
  <si>
    <t xml:space="preserve">Forest of Dean </t>
  </si>
  <si>
    <t>Fylde</t>
  </si>
  <si>
    <t>Gateshead</t>
  </si>
  <si>
    <t>Gedling</t>
  </si>
  <si>
    <t>Glasgow City</t>
  </si>
  <si>
    <t>Gloucester</t>
  </si>
  <si>
    <t>Gloucestershire</t>
  </si>
  <si>
    <t>Gosport</t>
  </si>
  <si>
    <t>Gravesham</t>
  </si>
  <si>
    <t>Great Yarmouth</t>
  </si>
  <si>
    <t>Greenwich</t>
  </si>
  <si>
    <t>Guildford</t>
  </si>
  <si>
    <t>Gwynedd</t>
  </si>
  <si>
    <t>Hackney</t>
  </si>
  <si>
    <t>Halton</t>
  </si>
  <si>
    <t>Hambleton</t>
  </si>
  <si>
    <t>Hammersmith and Fulham</t>
  </si>
  <si>
    <t>Hampshire</t>
  </si>
  <si>
    <t>Harborough</t>
  </si>
  <si>
    <t>Haringey</t>
  </si>
  <si>
    <t>Harlow</t>
  </si>
  <si>
    <t>Harrogate</t>
  </si>
  <si>
    <t>Harrow</t>
  </si>
  <si>
    <t>Hart</t>
  </si>
  <si>
    <t>Hartlepool</t>
  </si>
  <si>
    <t>Hastings</t>
  </si>
  <si>
    <t>Havant</t>
  </si>
  <si>
    <t>Havering</t>
  </si>
  <si>
    <t>Herefordshire, County of</t>
  </si>
  <si>
    <t>Hertfordshire</t>
  </si>
  <si>
    <t>Hertsmere</t>
  </si>
  <si>
    <t>High Peak</t>
  </si>
  <si>
    <t>Highland</t>
  </si>
  <si>
    <t>Hillingdon</t>
  </si>
  <si>
    <t>Hinckley and Bosworth</t>
  </si>
  <si>
    <t>Horsham</t>
  </si>
  <si>
    <t>Hounslow</t>
  </si>
  <si>
    <t>Hull</t>
  </si>
  <si>
    <t>Huntingdonshire</t>
  </si>
  <si>
    <t>Hyndburn</t>
  </si>
  <si>
    <t>Inverclyde</t>
  </si>
  <si>
    <t>Ipswich</t>
  </si>
  <si>
    <t>Isle of Anglesey</t>
  </si>
  <si>
    <t>Isle of Wight</t>
  </si>
  <si>
    <t>Isles of Scilly</t>
  </si>
  <si>
    <t>Islington</t>
  </si>
  <si>
    <t>Kensington and Chelsea</t>
  </si>
  <si>
    <t>Kent</t>
  </si>
  <si>
    <t>Kettering</t>
  </si>
  <si>
    <t>King's Lynn and West Norfolk</t>
  </si>
  <si>
    <t>Kingston upon Thames</t>
  </si>
  <si>
    <t>Kirklees</t>
  </si>
  <si>
    <t>Knowsley</t>
  </si>
  <si>
    <t>Lambeth</t>
  </si>
  <si>
    <t>Lancashire</t>
  </si>
  <si>
    <t>Lancaster</t>
  </si>
  <si>
    <t>Leeds</t>
  </si>
  <si>
    <t>Leicester</t>
  </si>
  <si>
    <t>Leicestershire</t>
  </si>
  <si>
    <t>Lewes</t>
  </si>
  <si>
    <t>Lewisham</t>
  </si>
  <si>
    <t>Lichfield</t>
  </si>
  <si>
    <t>Lincoln</t>
  </si>
  <si>
    <t>Lincolnshire</t>
  </si>
  <si>
    <t>Lisburn and Castlereagh</t>
  </si>
  <si>
    <t>Liverpool</t>
  </si>
  <si>
    <t>Luton</t>
  </si>
  <si>
    <t>Maidstone</t>
  </si>
  <si>
    <t>Maldon</t>
  </si>
  <si>
    <t>Malvern Hills</t>
  </si>
  <si>
    <t>Manchester</t>
  </si>
  <si>
    <t>Mansfield</t>
  </si>
  <si>
    <t>Medway</t>
  </si>
  <si>
    <t>Melton</t>
  </si>
  <si>
    <t>Mendip</t>
  </si>
  <si>
    <t>Merthyr Tydfil</t>
  </si>
  <si>
    <t>Merton</t>
  </si>
  <si>
    <t>Mid and East Antrim</t>
  </si>
  <si>
    <t>Mid Devon</t>
  </si>
  <si>
    <t>Mid Suffolk</t>
  </si>
  <si>
    <t>Mid Sussex</t>
  </si>
  <si>
    <t>Mid Ulster</t>
  </si>
  <si>
    <t>Middlesbrough</t>
  </si>
  <si>
    <t>Midlothian</t>
  </si>
  <si>
    <t>Milton Keynes</t>
  </si>
  <si>
    <t>Mole Valley</t>
  </si>
  <si>
    <t>Monmouthshire</t>
  </si>
  <si>
    <t>Moray</t>
  </si>
  <si>
    <t>Neath Port Talbot</t>
  </si>
  <si>
    <t>New Forest</t>
  </si>
  <si>
    <t>Newark and Sherwood</t>
  </si>
  <si>
    <t>Newcastle upon Tyne</t>
  </si>
  <si>
    <t>Newcastle-under-Lyme</t>
  </si>
  <si>
    <t>Newham</t>
  </si>
  <si>
    <t>Newport</t>
  </si>
  <si>
    <t>Newry, Mourne and Down</t>
  </si>
  <si>
    <t>Norfolk</t>
  </si>
  <si>
    <t>North Ayrshire</t>
  </si>
  <si>
    <t>North Devon</t>
  </si>
  <si>
    <t>North East Derbyshire</t>
  </si>
  <si>
    <t>North East Lincolnshire</t>
  </si>
  <si>
    <t>North Hertfordshire</t>
  </si>
  <si>
    <t>North Kesteven</t>
  </si>
  <si>
    <t>North Lanarkshire</t>
  </si>
  <si>
    <t>North Lincolnshire</t>
  </si>
  <si>
    <t>North Norfolk</t>
  </si>
  <si>
    <t>North Somerset</t>
  </si>
  <si>
    <t>North Tyneside</t>
  </si>
  <si>
    <t>North Warwickshire</t>
  </si>
  <si>
    <t>North West Leicestershire</t>
  </si>
  <si>
    <t>North Yorkshire</t>
  </si>
  <si>
    <t>Northampton</t>
  </si>
  <si>
    <t>Northamptonshire</t>
  </si>
  <si>
    <t>Northumberland</t>
  </si>
  <si>
    <t>Norwich</t>
  </si>
  <si>
    <t>Nottingham</t>
  </si>
  <si>
    <t>Nottinghamshire</t>
  </si>
  <si>
    <t>Nuneaton and Bedworth</t>
  </si>
  <si>
    <t xml:space="preserve">Oadby &amp; Wigston </t>
  </si>
  <si>
    <t>Oldham</t>
  </si>
  <si>
    <t>Orkney Islands</t>
  </si>
  <si>
    <t>Oxford</t>
  </si>
  <si>
    <t>Oxfordshire</t>
  </si>
  <si>
    <t>Pembrokeshire</t>
  </si>
  <si>
    <t>Pendle</t>
  </si>
  <si>
    <t>Perth and Kinross</t>
  </si>
  <si>
    <t>Peterborough</t>
  </si>
  <si>
    <t>Plymouth</t>
  </si>
  <si>
    <t>Portsmouth</t>
  </si>
  <si>
    <t>Powys</t>
  </si>
  <si>
    <t>Preston</t>
  </si>
  <si>
    <t>Reading</t>
  </si>
  <si>
    <t>Redbridge</t>
  </si>
  <si>
    <t>Redcar and Cleveland</t>
  </si>
  <si>
    <t>Redditch</t>
  </si>
  <si>
    <t>Reigate and Banstead</t>
  </si>
  <si>
    <t>Renfrewshire</t>
  </si>
  <si>
    <t>Rhondda Cynon Taf</t>
  </si>
  <si>
    <t>Ribble Valley</t>
  </si>
  <si>
    <t>Richmond upon Thames</t>
  </si>
  <si>
    <t>Richmondshire</t>
  </si>
  <si>
    <t>Rochdale</t>
  </si>
  <si>
    <t>Rochford</t>
  </si>
  <si>
    <t>Rossendale</t>
  </si>
  <si>
    <t>Rother</t>
  </si>
  <si>
    <t>Rotherham</t>
  </si>
  <si>
    <t>Rugby</t>
  </si>
  <si>
    <t>Runnymede</t>
  </si>
  <si>
    <t>Rushcliffe</t>
  </si>
  <si>
    <t>Rushmoor</t>
  </si>
  <si>
    <t>Rutland</t>
  </si>
  <si>
    <t xml:space="preserve">Ryedale </t>
  </si>
  <si>
    <t>Salford</t>
  </si>
  <si>
    <t>Sandwell</t>
  </si>
  <si>
    <t>Scarborough</t>
  </si>
  <si>
    <t>Scottish Borders</t>
  </si>
  <si>
    <t>Sedgemoor</t>
  </si>
  <si>
    <t>Sefton</t>
  </si>
  <si>
    <t>Selby</t>
  </si>
  <si>
    <t>Sevenoaks</t>
  </si>
  <si>
    <t>Sheffield</t>
  </si>
  <si>
    <t>Shetland Islands</t>
  </si>
  <si>
    <t>Shropshire</t>
  </si>
  <si>
    <t>Slough</t>
  </si>
  <si>
    <t>Solihull</t>
  </si>
  <si>
    <t>Somerset</t>
  </si>
  <si>
    <t>South Ayrshire</t>
  </si>
  <si>
    <t>South Bucks</t>
  </si>
  <si>
    <t>South Cambridgeshire</t>
  </si>
  <si>
    <t>South Derbyshire</t>
  </si>
  <si>
    <t>South Gloucestershire</t>
  </si>
  <si>
    <t>South Hams</t>
  </si>
  <si>
    <t>South Holland</t>
  </si>
  <si>
    <t>South Kesteven</t>
  </si>
  <si>
    <t>South Lakeland</t>
  </si>
  <si>
    <t>South Lanarkshire</t>
  </si>
  <si>
    <t>South Norfolk</t>
  </si>
  <si>
    <t>South Northamptonshire</t>
  </si>
  <si>
    <t>South Oxfordshire</t>
  </si>
  <si>
    <t>South Ribble</t>
  </si>
  <si>
    <t>South Somerset</t>
  </si>
  <si>
    <t>South Staffordshire</t>
  </si>
  <si>
    <t>South Tyneside</t>
  </si>
  <si>
    <t>Southampton</t>
  </si>
  <si>
    <t>Southend-on-Sea</t>
  </si>
  <si>
    <t>Southwark</t>
  </si>
  <si>
    <t>Spelthorne</t>
  </si>
  <si>
    <t>St Albans</t>
  </si>
  <si>
    <t>St. Helens</t>
  </si>
  <si>
    <t>Stafford</t>
  </si>
  <si>
    <t>Staffordshire</t>
  </si>
  <si>
    <t>Staffordshire Moorlands</t>
  </si>
  <si>
    <t>Stevenage</t>
  </si>
  <si>
    <t>Stirling</t>
  </si>
  <si>
    <t>Stockport</t>
  </si>
  <si>
    <t>Stockton-on-Tees</t>
  </si>
  <si>
    <t>Stoke-on-Trent</t>
  </si>
  <si>
    <t>Stratford-on-Avon</t>
  </si>
  <si>
    <t>Stroud</t>
  </si>
  <si>
    <t>Suffolk</t>
  </si>
  <si>
    <t>Sunderland</t>
  </si>
  <si>
    <t>Surrey</t>
  </si>
  <si>
    <t>Surrey Heath</t>
  </si>
  <si>
    <t>Sutton</t>
  </si>
  <si>
    <t>Swale</t>
  </si>
  <si>
    <t>Swansea</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</si>
  <si>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</si>
  <si>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</si>
  <si>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</si>
  <si>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</si>
  <si>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</si>
  <si>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</si>
  <si>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</si>
  <si>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</si>
  <si>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</si>
  <si>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</si>
  <si>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</si>
  <si>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</si>
  <si>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</si>
  <si>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</si>
  <si>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Torfaen</t>
  </si>
  <si>
    <t>Torridge</t>
  </si>
  <si>
    <t>Tower Hamlets</t>
  </si>
  <si>
    <t>Trafford</t>
  </si>
  <si>
    <t>Tunbridge Wells</t>
  </si>
  <si>
    <t>Uttlesford</t>
  </si>
  <si>
    <t>Vale of Glamorgan</t>
  </si>
  <si>
    <t>Vale of White Horse</t>
  </si>
  <si>
    <t>Wakefield</t>
  </si>
  <si>
    <t>Walsall</t>
  </si>
  <si>
    <t>Waltham Forest</t>
  </si>
  <si>
    <t>Wandsworth</t>
  </si>
  <si>
    <t>Warrington</t>
  </si>
  <si>
    <t>Warwick</t>
  </si>
  <si>
    <t>Warwickshire</t>
  </si>
  <si>
    <t>Watford</t>
  </si>
  <si>
    <t>Waverley</t>
  </si>
  <si>
    <t>Wealden</t>
  </si>
  <si>
    <t>Wellingborough</t>
  </si>
  <si>
    <t>Welwyn Hatfield</t>
  </si>
  <si>
    <t>West Berkshire</t>
  </si>
  <si>
    <t>West Devon</t>
  </si>
  <si>
    <t>West Dunbartonshire</t>
  </si>
  <si>
    <t>West Lancashire</t>
  </si>
  <si>
    <t>West Lindsey</t>
  </si>
  <si>
    <t>West Lothian</t>
  </si>
  <si>
    <t>West Oxfordshire</t>
  </si>
  <si>
    <t>West Suffolk</t>
  </si>
  <si>
    <t>West Sussex</t>
  </si>
  <si>
    <t>Westminster</t>
  </si>
  <si>
    <t>Wigan</t>
  </si>
  <si>
    <t>Wiltshire</t>
  </si>
  <si>
    <t>Winchester</t>
  </si>
  <si>
    <t>Windsor and Maidenhead</t>
  </si>
  <si>
    <t>Wirral</t>
  </si>
  <si>
    <t>Woking</t>
  </si>
  <si>
    <t>Wokingham</t>
  </si>
  <si>
    <t>Wolverhampton</t>
  </si>
  <si>
    <t>Worcester</t>
  </si>
  <si>
    <t>Worcestershire</t>
  </si>
  <si>
    <t xml:space="preserve">Worthing </t>
  </si>
  <si>
    <t>Wrexham</t>
  </si>
  <si>
    <t>Wychavon</t>
  </si>
  <si>
    <t>Wycombe</t>
  </si>
  <si>
    <t>Wyre</t>
  </si>
  <si>
    <t>Wyre Forest</t>
  </si>
  <si>
    <t>York</t>
  </si>
  <si>
    <t>2018-19</t>
  </si>
  <si>
    <t>2019-20</t>
  </si>
  <si>
    <t>Notes</t>
  </si>
  <si>
    <t>2020-21 up to January</t>
  </si>
  <si>
    <t>"With an estimated click charge of £12k for the final quarter Jan-Mar 2021 the total charge for 2020/21 would be £166.4k"</t>
  </si>
  <si>
    <t>FOI refused</t>
  </si>
  <si>
    <t>Up to Jan 2021</t>
  </si>
  <si>
    <t>Figures as of 28-Feb-2021</t>
  </si>
  <si>
    <t>N/A</t>
  </si>
  <si>
    <t>Figures as of 22-Feb-2021</t>
  </si>
  <si>
    <t>Figure is an estimate for 2020-21</t>
  </si>
  <si>
    <t>To end Dec</t>
  </si>
  <si>
    <t>Figures as of 08-Feb-2021</t>
  </si>
  <si>
    <t>Figures are estimates</t>
  </si>
  <si>
    <t>Slightly confusing FOI</t>
  </si>
  <si>
    <t>Figures to 31-Jan-2021</t>
  </si>
  <si>
    <t>Figures exclude cost of paper</t>
  </si>
  <si>
    <t>2020-21 is for 11 months only</t>
  </si>
  <si>
    <t>This is just the cost of paper. Council did not collate other printing costs</t>
  </si>
  <si>
    <t>Up to 31-Jan-2021</t>
  </si>
  <si>
    <t>This is just the cost of paper. Up to 31-Jan-2021</t>
  </si>
  <si>
    <t>Up to month 10</t>
  </si>
  <si>
    <t>11 months only for 2020-21</t>
  </si>
  <si>
    <t>10 months to 31 Jan 2021</t>
  </si>
  <si>
    <t>CGI provide all services to the Council through a number of third party contracts, for which they are responsible for. The contract is an output based contract and CGI is responsible for all the services covered under your enquiry. As such the Council does not hold the information that you are looking for</t>
  </si>
  <si>
    <t>This is just the cost of printers / photocopiers. Council did not collate other printing costs</t>
  </si>
  <si>
    <t>Up to 12-Feb-2021</t>
  </si>
  <si>
    <t>For 2020-21: Invoices are received in arrears so the cost is likely to be several months behind the current date.</t>
  </si>
  <si>
    <t>Up to 24-Feb-2021</t>
  </si>
  <si>
    <t>Refer to online documentation</t>
  </si>
  <si>
    <t>As of 01-Feb-2021</t>
  </si>
  <si>
    <t>The response excludes photocopier rental as it is not practically possible for us to identify these costs in isolation from other rental costs. (April 2020 to February 2021) Please note that February includes month to date figures.</t>
  </si>
  <si>
    <t>Shared with Eastbourne</t>
  </si>
  <si>
    <t>Shared with Lewes</t>
  </si>
  <si>
    <t>See website</t>
  </si>
  <si>
    <t>Year to date 10/02/2021</t>
  </si>
  <si>
    <t>Up to Feb-2021</t>
  </si>
  <si>
    <t>To note: the costs do not include paper, this is because we have a general stationary budget and paper costs cannot be separated.</t>
  </si>
  <si>
    <t>Please note the cost of ink/toner and servicing is not available for for 2018/19.</t>
  </si>
  <si>
    <t>Costs include costs of printers/photocopiers (lease, toner, servicing) but exclude costs of paper.</t>
  </si>
  <si>
    <t>See FOI for full notes</t>
  </si>
  <si>
    <t xml:space="preserve">Unfortunately, we do not have access to the information for previous years because the system and process changed. </t>
  </si>
  <si>
    <t>Plus: Central Print room total for all years rent and clicks £139881</t>
  </si>
  <si>
    <t>Q1 and Q2 for 2020-21 only - figures are net of VAT</t>
  </si>
  <si>
    <t>As of 16-Feb-2021</t>
  </si>
  <si>
    <t>See spending over £500</t>
  </si>
  <si>
    <t>Figures up to 31-Dec-2021</t>
  </si>
  <si>
    <t>Figures up to 23-Feb-2021</t>
  </si>
  <si>
    <t>Shared with Vale of White Horse</t>
  </si>
  <si>
    <t>Shared with South Oxfordshire</t>
  </si>
  <si>
    <t>Up to 03-Mar-2021</t>
  </si>
  <si>
    <t>Up to 22-Feb-2021</t>
  </si>
  <si>
    <t>See FOI for more details: (contract started 14-02-2018 with a capital purchase of £503,000 for MFDs)</t>
  </si>
  <si>
    <t>Additional repair of the photocopier at Oakley Wood £1738.38</t>
  </si>
  <si>
    <t>Does not include MFD printer usage charges for Q4 2020-21
which is not yet complete</t>
  </si>
  <si>
    <t>See FOI for more details.</t>
  </si>
  <si>
    <t>Up to 16-Feb-2021</t>
  </si>
  <si>
    <t>Costs for 2020/21 are up to 08/03/2021</t>
  </si>
  <si>
    <t>See FOI for more details</t>
  </si>
  <si>
    <t>2020-21 figures up to Q3. These figures do not include the cost of toner, repairs/servicing or cost of printers as these are all included in the Agilisys contract with Xerox that the Council get billed for via a quarterly Third Party lease.</t>
  </si>
  <si>
    <t>Up to 11-Feb-2021</t>
  </si>
  <si>
    <t>Not yet available</t>
  </si>
  <si>
    <t>Clarification needed</t>
  </si>
  <si>
    <t>Not available</t>
  </si>
  <si>
    <t>Data is in calendar year, rather than financial year</t>
  </si>
  <si>
    <t>Figures up to 10-Feb-2021</t>
  </si>
  <si>
    <t>Up to 17-Feb-2021</t>
  </si>
  <si>
    <t>Up to 05-Mar-2021</t>
  </si>
  <si>
    <t>Cost for other printers and scanners used at remote sites since 2017 Printers = £4,531.50 Scanners = £12,337.57 This figure cannot be broken down by year</t>
  </si>
  <si>
    <t>Figures inclusive of VAT</t>
  </si>
  <si>
    <t>Percentage change</t>
  </si>
  <si>
    <t>The council provided estimates. A mid-point has been used</t>
  </si>
  <si>
    <t>TOTALS</t>
  </si>
  <si>
    <t>April 2020-February 2021</t>
  </si>
  <si>
    <t>Spend on printing costs (£)</t>
  </si>
  <si>
    <t>2020-21 figure is a forecast</t>
  </si>
  <si>
    <t>Cash terms change (£)</t>
  </si>
  <si>
    <t>April 2020 -February 2021</t>
  </si>
  <si>
    <t>Costs to 8 Feb 2021</t>
  </si>
  <si>
    <t>Financial year 2020-21 up until end of Q3 only</t>
  </si>
  <si>
    <t>Relates only to printing expenditure per item of less than £1,000</t>
  </si>
  <si>
    <t>Up to 2-Mar-2021</t>
  </si>
  <si>
    <t>"Printing have gone through major changes over the last year with most staff working from home, the best thing to give you are the budget figures for
2020/2021 that covers the vast majority of printing cost."</t>
  </si>
  <si>
    <t>FOI unclear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</si>
</sst>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0" x14ac:knownFonts="1">
    <font>
      <sz val="11"/>
      <color theme="1"/>
      <name val="Calibri"/>
      <family val="2"/>
      <scheme val="minor"/>
    </font>
    <font>
      <b/>
      <sz val="10"/>
      <color theme="0"/>
      <name val="Branding Semibold"/>
      <family val="3"/>
    </font>
    <font>
      <sz val="11"/>
      <color theme="1"/>
      <name val="Calibri"/>
      <family val="2"/>
      <scheme val="minor"/>
    </font>
    <font>
      <sz val="10"/>
      <color theme="1"/>
      <name val="Branding Semilight"/>
      <family val="3"/>
    </font>
    <font>
      <sz val="8"/>
      <name val="Calibri"/>
      <family val="2"/>
      <scheme val="minor"/>
    </font>
    <font>
      <sz val="10"/>
      <color theme="1"/>
      <name val="Branding Semibold"/>
      <family val="3"/>
    </font>
    <font>
      <sz val="10"/>
      <color theme="0"/>
      <name val="Branding Semibold"/>
      <family val="3"/>
    </font>
    <font>
      <sz val="11"/>
      <color theme="0"/>
      <name val="Calibri"/>
      <family val="2"/>
      <scheme val="minor"/>
    </font>
    <font>
      <sz val="10"/>
      <color rgb="FF000000"/>
      <name val="Branding Semilight"/>
      <family val="3"/>
    </font>
    <font>
      <sz val="10"/>
      <color theme="0"/>
      <name val="Calibri"/>
      <family val="2"/>
      <scheme val="minor"/>
    </font>
  </fonts>
  <fills count="3">
    <fill>
      <patternFill patternType="none"/>
    </fill>
    <fill>
      <patternFill patternType="gray125"/>
    </fill>
    <fill>
      <patternFill patternType="solid">
        <fgColor rgb="FF005D2D"/>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2" fillId="0" borderId="0" applyFont="0" applyFill="0" applyBorder="0" applyAlignment="0" applyProtection="0"/>
  </cellStyleXfs>
  <cellXfs count="22">
    <xf numFmtId="0" fontId="0" fillId="0" borderId="0" xfId="0"/>
    <xf numFmtId="0" fontId="5" fillId="2" borderId="1" xfId="0" applyFont="1" applyFill="1" applyBorder="1"/>
    <xf numFmtId="0" fontId="6" fillId="2" borderId="1" xfId="0" applyFont="1" applyFill="1" applyBorder="1" applyAlignment="1">
      <alignment horizontal="right"/>
    </xf>
    <xf numFmtId="0" fontId="6" fillId="2" borderId="1" xfId="0" applyFont="1" applyFill="1" applyBorder="1"/>
    <xf numFmtId="3" fontId="3" fillId="0" borderId="1" xfId="0" applyNumberFormat="1" applyFont="1" applyBorder="1"/>
    <xf numFmtId="0" fontId="1" fillId="0" borderId="0" xfId="0" applyFont="1" applyFill="1"/>
    <xf numFmtId="3" fontId="3" fillId="0" borderId="0" xfId="0" applyNumberFormat="1" applyFont="1" applyFill="1"/>
    <xf numFmtId="0" fontId="0" fillId="0" borderId="0" xfId="0" applyFill="1"/>
    <xf numFmtId="3" fontId="3" fillId="0" borderId="0" xfId="0" applyNumberFormat="1" applyFont="1" applyFill="1" applyAlignment="1"/>
    <xf numFmtId="3" fontId="6" fillId="2" borderId="0" xfId="0" applyNumberFormat="1" applyFont="1" applyFill="1"/>
    <xf numFmtId="3" fontId="6" fillId="2" borderId="0" xfId="0" applyNumberFormat="1" applyFont="1" applyFill="1" applyAlignment="1">
      <alignment horizontal="right"/>
    </xf>
    <xf numFmtId="3" fontId="6" fillId="2" borderId="0" xfId="0" applyNumberFormat="1" applyFont="1" applyFill="1" applyAlignment="1">
      <alignment horizontal="right" wrapText="1"/>
    </xf>
    <xf numFmtId="3" fontId="6" fillId="2" borderId="0" xfId="0" applyNumberFormat="1" applyFont="1" applyFill="1" applyAlignment="1"/>
    <xf numFmtId="3" fontId="3" fillId="0" borderId="0" xfId="0" applyNumberFormat="1" applyFont="1" applyFill="1" applyBorder="1" applyAlignment="1"/>
    <xf numFmtId="3" fontId="8" fillId="0" borderId="0" xfId="0" applyNumberFormat="1" applyFont="1" applyFill="1" applyAlignment="1"/>
    <xf numFmtId="3" fontId="3" fillId="0" borderId="0" xfId="1" applyNumberFormat="1" applyFont="1" applyFill="1" applyBorder="1" applyAlignment="1"/>
    <xf numFmtId="3" fontId="0" fillId="0" borderId="0" xfId="0" applyNumberFormat="1" applyFill="1" applyAlignment="1"/>
    <xf numFmtId="0" fontId="0" fillId="0" borderId="0" xfId="0" applyFill="1" applyAlignment="1"/>
    <xf numFmtId="3" fontId="8" fillId="0" borderId="0" xfId="0" applyNumberFormat="1" applyFont="1" applyFill="1" applyBorder="1" applyAlignment="1"/>
    <xf numFmtId="0" fontId="9" fillId="2" borderId="0" xfId="0" applyFont="1" applyFill="1"/>
    <xf numFmtId="0" fontId="7" fillId="2" borderId="0" xfId="0" applyFont="1" applyFill="1" applyAlignment="1"/>
    <xf numFmtId="3" fontId="7" fillId="2" borderId="0" xfId="0" applyNumberFormat="1" applyFont="1" applyFill="1" applyAlignment="1"/>
  </cellXfs>
  <cellStyles count="2">
    <cellStyle name="Comma" xfId="1" builtinId="3"/>
    <cellStyle name="Normal" xfId="0" builtinId="0"/>
  </cellStyles>
  <dxfs count="0"/>
  <tableStyles count="0" defaultTableStyle="TableStyleMedium2" defaultPivotStyle="PivotStyleLight16"/>
  <colors>
    <mruColors>
      <color rgb="FF005D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2"/>
  <sheetViews>
    <sheetView tabSelected="1" workbookViewId="0">
      <pane ySplit="1" topLeftCell="A2" activePane="bottomLeft" state="frozen"/>
      <selection pane="bottomLeft"/>
    </sheetView>
  </sheetViews>
  <sheetFormatPr defaultRowHeight="15" x14ac:dyDescent="0.25"/>
  <cols>
    <col min="1" max="1" width="22.7109375" style="7" customWidth="1"/>
    <col min="2" max="2" width="19.85546875" style="7" customWidth="1"/>
    <col min="3" max="3" width="18.140625" style="17" customWidth="1"/>
    <col min="4" max="4" width="16.140625" style="17" customWidth="1"/>
    <col min="5" max="5" width="15.5703125" style="17" customWidth="1"/>
    <col min="6" max="6" width="20" style="17" customWidth="1"/>
    <col min="7" max="7" width="18.140625" style="17" customWidth="1"/>
    <col min="8" max="8" width="92.42578125" style="7" customWidth="1"/>
    <col min="9" max="16384" width="9.140625" style="7"/>
  </cols>
  <sheetData>
    <row r="1" spans="1:8" s="5" customFormat="1" ht="26.25" customHeight="1" x14ac:dyDescent="0.2">
      <c r="A1" s="9" t="s">
        <v>0</v>
      </c>
      <c r="B1" s="9" t="s">
        <v>1</v>
      </c>
      <c r="C1" s="10" t="s">
        <v>421</v>
      </c>
      <c r="D1" s="10" t="s">
        <v>422</v>
      </c>
      <c r="E1" s="11" t="s">
        <v>498</v>
      </c>
      <c r="F1" s="10" t="s">
        <v>497</v>
      </c>
      <c r="G1" s="10" t="s">
        <v>491</v>
      </c>
      <c r="H1" s="9" t="s">
        <v>423</v>
      </c>
    </row>
    <row r="2" spans="1:8" x14ac:dyDescent="0.25">
      <c r="A2" s="6" t="s">
        <v>2</v>
      </c>
      <c r="B2" s="6" t="s">
        <v>3</v>
      </c>
      <c r="C2" s="8"/>
      <c r="D2" s="8"/>
      <c r="E2" s="8"/>
      <c r="F2" s="8">
        <f>(E2-D2)</f>
        <v>0</v>
      </c>
      <c r="G2" s="8"/>
      <c r="H2" s="6"/>
    </row>
    <row r="3" spans="1:8" x14ac:dyDescent="0.25">
      <c r="A3" s="6" t="s">
        <v>4</v>
      </c>
      <c r="B3" s="6" t="s">
        <v>3</v>
      </c>
      <c r="C3" s="8">
        <v>1667116</v>
      </c>
      <c r="D3" s="8">
        <v>1903124</v>
      </c>
      <c r="E3" s="8">
        <v>1248827</v>
      </c>
      <c r="F3" s="8">
        <f>(E3-D3)</f>
        <v>-654297</v>
      </c>
      <c r="G3" s="8">
        <f>(E3-D3)/D3*100</f>
        <v>-34.380155996141085</v>
      </c>
      <c r="H3" s="6"/>
    </row>
    <row r="4" spans="1:8" x14ac:dyDescent="0.25">
      <c r="A4" s="6" t="s">
        <v>5</v>
      </c>
      <c r="B4" s="6" t="s">
        <v>6</v>
      </c>
      <c r="C4" s="8"/>
      <c r="D4" s="8"/>
      <c r="E4" s="8"/>
      <c r="F4" s="8">
        <f>(E4-D4)</f>
        <v>0</v>
      </c>
      <c r="G4" s="8"/>
      <c r="H4" s="6"/>
    </row>
    <row r="5" spans="1:8" x14ac:dyDescent="0.25">
      <c r="A5" s="6" t="s">
        <v>7</v>
      </c>
      <c r="B5" s="6" t="s">
        <v>8</v>
      </c>
      <c r="C5" s="8">
        <v>16615</v>
      </c>
      <c r="D5" s="8">
        <v>15670</v>
      </c>
      <c r="E5" s="8">
        <v>8868</v>
      </c>
      <c r="F5" s="8">
        <f>(E5-D5)</f>
        <v>-6802</v>
      </c>
      <c r="G5" s="8">
        <f>(E5-D5)/D5*100</f>
        <v>-43.407785577536693</v>
      </c>
      <c r="H5" s="6"/>
    </row>
    <row r="6" spans="1:8" x14ac:dyDescent="0.25">
      <c r="A6" s="6" t="s">
        <v>9</v>
      </c>
      <c r="B6" s="6" t="s">
        <v>10</v>
      </c>
      <c r="C6" s="8">
        <v>26206</v>
      </c>
      <c r="D6" s="8">
        <v>26332</v>
      </c>
      <c r="E6" s="8">
        <v>21635</v>
      </c>
      <c r="F6" s="8">
        <f>(E6-D6)</f>
        <v>-4697</v>
      </c>
      <c r="G6" s="8">
        <f>(E6-D6)/D6*100</f>
        <v>-17.837612030988911</v>
      </c>
      <c r="H6" s="6"/>
    </row>
    <row r="7" spans="1:8" x14ac:dyDescent="0.25">
      <c r="A7" s="6" t="s">
        <v>11</v>
      </c>
      <c r="B7" s="6" t="s">
        <v>3</v>
      </c>
      <c r="C7" s="8">
        <v>411428.33</v>
      </c>
      <c r="D7" s="8">
        <v>370851.51</v>
      </c>
      <c r="E7" s="8">
        <v>217790.66</v>
      </c>
      <c r="F7" s="8">
        <f>(E7-D7)</f>
        <v>-153060.85</v>
      </c>
      <c r="G7" s="8">
        <f>(E7-D7)/D7*100</f>
        <v>-41.272812937986956</v>
      </c>
      <c r="H7" s="6"/>
    </row>
    <row r="8" spans="1:8" x14ac:dyDescent="0.25">
      <c r="A8" s="6" t="s">
        <v>12</v>
      </c>
      <c r="B8" s="6" t="s">
        <v>13</v>
      </c>
      <c r="C8" s="13">
        <v>82583</v>
      </c>
      <c r="D8" s="13">
        <v>86684</v>
      </c>
      <c r="E8" s="13">
        <v>37039</v>
      </c>
      <c r="F8" s="8">
        <f>(E8-D8)</f>
        <v>-49645</v>
      </c>
      <c r="G8" s="8">
        <f>(E8-D8)/D8*100</f>
        <v>-57.271238060080286</v>
      </c>
      <c r="H8" s="6"/>
    </row>
    <row r="9" spans="1:8" x14ac:dyDescent="0.25">
      <c r="A9" s="6" t="s">
        <v>14</v>
      </c>
      <c r="B9" s="6" t="s">
        <v>13</v>
      </c>
      <c r="C9" s="8">
        <v>80807.19</v>
      </c>
      <c r="D9" s="8">
        <v>77982.759999999995</v>
      </c>
      <c r="E9" s="8">
        <v>50664.93</v>
      </c>
      <c r="F9" s="8">
        <f>(E9-D9)</f>
        <v>-27317.829999999994</v>
      </c>
      <c r="G9" s="8">
        <f>(E9-D9)/D9*100</f>
        <v>-35.030601635540982</v>
      </c>
      <c r="H9" s="6"/>
    </row>
    <row r="10" spans="1:8" x14ac:dyDescent="0.25">
      <c r="A10" s="6" t="s">
        <v>15</v>
      </c>
      <c r="B10" s="6" t="s">
        <v>3</v>
      </c>
      <c r="C10" s="8">
        <v>262287.21999999997</v>
      </c>
      <c r="D10" s="8">
        <v>176977.8</v>
      </c>
      <c r="E10" s="8">
        <v>131581.47</v>
      </c>
      <c r="F10" s="8">
        <f>(E10-D10)</f>
        <v>-45396.329999999987</v>
      </c>
      <c r="G10" s="8">
        <f>(E10-D10)/D10*100</f>
        <v>-25.650861294467436</v>
      </c>
      <c r="H10" s="6" t="s">
        <v>424</v>
      </c>
    </row>
    <row r="11" spans="1:8" x14ac:dyDescent="0.25">
      <c r="A11" s="6" t="s">
        <v>16</v>
      </c>
      <c r="B11" s="6" t="s">
        <v>13</v>
      </c>
      <c r="C11" s="8">
        <v>369035</v>
      </c>
      <c r="D11" s="8">
        <v>366935</v>
      </c>
      <c r="E11" s="8">
        <v>148144</v>
      </c>
      <c r="F11" s="8">
        <f>(E11-D11)</f>
        <v>-218791</v>
      </c>
      <c r="G11" s="8">
        <f>(E11-D11)/D11*100</f>
        <v>-59.626636870290383</v>
      </c>
      <c r="H11" s="6"/>
    </row>
    <row r="12" spans="1:8" x14ac:dyDescent="0.25">
      <c r="A12" s="6" t="s">
        <v>17</v>
      </c>
      <c r="B12" s="6" t="s">
        <v>6</v>
      </c>
      <c r="C12" s="8">
        <v>48000</v>
      </c>
      <c r="D12" s="8">
        <v>42000</v>
      </c>
      <c r="E12" s="8">
        <v>23000</v>
      </c>
      <c r="F12" s="8">
        <f>(E12-D12)</f>
        <v>-19000</v>
      </c>
      <c r="G12" s="8">
        <f>(E12-D12)/D12*100</f>
        <v>-45.238095238095241</v>
      </c>
      <c r="H12" s="6" t="s">
        <v>424</v>
      </c>
    </row>
    <row r="13" spans="1:8" x14ac:dyDescent="0.25">
      <c r="A13" s="6" t="s">
        <v>18</v>
      </c>
      <c r="B13" s="6" t="s">
        <v>10</v>
      </c>
      <c r="C13" s="8">
        <v>58437.25</v>
      </c>
      <c r="D13" s="8">
        <v>41143.410000000003</v>
      </c>
      <c r="E13" s="8">
        <v>36742.870000000003</v>
      </c>
      <c r="F13" s="8">
        <f>(E13-D13)</f>
        <v>-4400.5400000000009</v>
      </c>
      <c r="G13" s="8">
        <f>(E13-D13)/D13*100</f>
        <v>-10.695613222141773</v>
      </c>
      <c r="H13" s="6"/>
    </row>
    <row r="14" spans="1:8" x14ac:dyDescent="0.25">
      <c r="A14" s="6" t="s">
        <v>19</v>
      </c>
      <c r="B14" s="6" t="s">
        <v>6</v>
      </c>
      <c r="C14" s="8"/>
      <c r="D14" s="8"/>
      <c r="E14" s="8"/>
      <c r="F14" s="8">
        <f>(E14-D14)</f>
        <v>0</v>
      </c>
      <c r="G14" s="8"/>
      <c r="H14" s="6"/>
    </row>
    <row r="15" spans="1:8" x14ac:dyDescent="0.25">
      <c r="A15" s="6" t="s">
        <v>20</v>
      </c>
      <c r="B15" s="6" t="s">
        <v>6</v>
      </c>
      <c r="C15" s="8"/>
      <c r="D15" s="8"/>
      <c r="E15" s="8"/>
      <c r="F15" s="8">
        <f>(E15-D15)</f>
        <v>0</v>
      </c>
      <c r="G15" s="8"/>
      <c r="H15" s="6"/>
    </row>
    <row r="16" spans="1:8" x14ac:dyDescent="0.25">
      <c r="A16" s="6" t="s">
        <v>21</v>
      </c>
      <c r="B16" s="6" t="s">
        <v>22</v>
      </c>
      <c r="C16" s="8">
        <v>81129.62</v>
      </c>
      <c r="D16" s="8">
        <v>55135.96</v>
      </c>
      <c r="E16" s="8">
        <v>32955.15</v>
      </c>
      <c r="F16" s="8">
        <f>(E16-D16)</f>
        <v>-22180.809999999998</v>
      </c>
      <c r="G16" s="8">
        <f>(E16-D16)/D16*100</f>
        <v>-40.229298628336203</v>
      </c>
      <c r="H16" s="6"/>
    </row>
    <row r="17" spans="1:8" x14ac:dyDescent="0.25">
      <c r="A17" s="6" t="s">
        <v>23</v>
      </c>
      <c r="B17" s="6" t="s">
        <v>24</v>
      </c>
      <c r="C17" s="8">
        <v>1166777</v>
      </c>
      <c r="D17" s="8">
        <v>1030825</v>
      </c>
      <c r="E17" s="8">
        <v>351321</v>
      </c>
      <c r="F17" s="8">
        <f>(E17-D17)</f>
        <v>-679504</v>
      </c>
      <c r="G17" s="8">
        <f>(E17-D17)/D17*100</f>
        <v>-65.918463366720829</v>
      </c>
      <c r="H17" s="6"/>
    </row>
    <row r="18" spans="1:8" x14ac:dyDescent="0.25">
      <c r="A18" s="6" t="s">
        <v>25</v>
      </c>
      <c r="B18" s="6" t="s">
        <v>24</v>
      </c>
      <c r="C18" s="8"/>
      <c r="D18" s="8"/>
      <c r="E18" s="8"/>
      <c r="F18" s="8">
        <f>(E18-D18)</f>
        <v>0</v>
      </c>
      <c r="G18" s="8"/>
      <c r="H18" s="6"/>
    </row>
    <row r="19" spans="1:8" x14ac:dyDescent="0.25">
      <c r="A19" s="6" t="s">
        <v>26</v>
      </c>
      <c r="B19" s="6" t="s">
        <v>27</v>
      </c>
      <c r="C19" s="8">
        <v>408457</v>
      </c>
      <c r="D19" s="8">
        <v>316797</v>
      </c>
      <c r="E19" s="8">
        <v>244358</v>
      </c>
      <c r="F19" s="8">
        <f>(E19-D19)</f>
        <v>-72439</v>
      </c>
      <c r="G19" s="8">
        <f>(E19-D19)/D19*100</f>
        <v>-22.866062494278673</v>
      </c>
      <c r="H19" s="6"/>
    </row>
    <row r="20" spans="1:8" x14ac:dyDescent="0.25">
      <c r="A20" s="6" t="s">
        <v>28</v>
      </c>
      <c r="B20" s="6" t="s">
        <v>8</v>
      </c>
      <c r="C20" s="8">
        <v>37616.51</v>
      </c>
      <c r="D20" s="8">
        <v>38311.4</v>
      </c>
      <c r="E20" s="8">
        <v>27499.79</v>
      </c>
      <c r="F20" s="8">
        <f>(E20-D20)</f>
        <v>-10811.61</v>
      </c>
      <c r="G20" s="8">
        <f>(E20-D20)/D20*100</f>
        <v>-28.220346946339731</v>
      </c>
      <c r="H20" s="6"/>
    </row>
    <row r="21" spans="1:8" x14ac:dyDescent="0.25">
      <c r="A21" s="6" t="s">
        <v>29</v>
      </c>
      <c r="B21" s="6" t="s">
        <v>22</v>
      </c>
      <c r="C21" s="8">
        <v>93414.68</v>
      </c>
      <c r="D21" s="8">
        <v>90043.93</v>
      </c>
      <c r="E21" s="8">
        <v>55906.35</v>
      </c>
      <c r="F21" s="8">
        <f>(E21-D21)</f>
        <v>-34137.579999999994</v>
      </c>
      <c r="G21" s="8">
        <f>(E21-D21)/D21*100</f>
        <v>-37.912139108099787</v>
      </c>
      <c r="H21" s="6"/>
    </row>
    <row r="22" spans="1:8" x14ac:dyDescent="0.25">
      <c r="A22" s="6" t="s">
        <v>30</v>
      </c>
      <c r="B22" s="6" t="s">
        <v>6</v>
      </c>
      <c r="C22" s="8">
        <v>157096</v>
      </c>
      <c r="D22" s="8">
        <v>344007</v>
      </c>
      <c r="E22" s="8">
        <v>79575</v>
      </c>
      <c r="F22" s="8">
        <f>(E22-D22)</f>
        <v>-264432</v>
      </c>
      <c r="G22" s="8">
        <f>(E22-D22)/D22*100</f>
        <v>-76.868203263305688</v>
      </c>
      <c r="H22" s="6"/>
    </row>
    <row r="23" spans="1:8" x14ac:dyDescent="0.25">
      <c r="A23" s="6" t="s">
        <v>31</v>
      </c>
      <c r="B23" s="6" t="s">
        <v>10</v>
      </c>
      <c r="C23" s="8"/>
      <c r="D23" s="8"/>
      <c r="E23" s="8"/>
      <c r="F23" s="8">
        <f>(E23-D23)</f>
        <v>0</v>
      </c>
      <c r="G23" s="8"/>
      <c r="H23" s="6"/>
    </row>
    <row r="24" spans="1:8" x14ac:dyDescent="0.25">
      <c r="A24" s="6" t="s">
        <v>32</v>
      </c>
      <c r="B24" s="6" t="s">
        <v>33</v>
      </c>
      <c r="C24" s="8">
        <v>165951</v>
      </c>
      <c r="D24" s="8">
        <v>165993</v>
      </c>
      <c r="E24" s="8">
        <v>80295</v>
      </c>
      <c r="F24" s="8">
        <f>(E24-D24)</f>
        <v>-85698</v>
      </c>
      <c r="G24" s="8">
        <f>(E24-D24)/D24*100</f>
        <v>-51.627478267155844</v>
      </c>
      <c r="H24" s="6"/>
    </row>
    <row r="25" spans="1:8" x14ac:dyDescent="0.25">
      <c r="A25" s="6" t="s">
        <v>34</v>
      </c>
      <c r="B25" s="6" t="s">
        <v>22</v>
      </c>
      <c r="C25" s="8">
        <v>293000</v>
      </c>
      <c r="D25" s="8">
        <v>387000</v>
      </c>
      <c r="E25" s="8">
        <v>265000</v>
      </c>
      <c r="F25" s="8">
        <f>(E25-D25)</f>
        <v>-122000</v>
      </c>
      <c r="G25" s="8">
        <f>(E25-D25)/D25*100</f>
        <v>-31.524547803617569</v>
      </c>
      <c r="H25" s="6"/>
    </row>
    <row r="26" spans="1:8" x14ac:dyDescent="0.25">
      <c r="A26" s="6" t="s">
        <v>35</v>
      </c>
      <c r="B26" s="6" t="s">
        <v>13</v>
      </c>
      <c r="C26" s="8">
        <v>289623.07</v>
      </c>
      <c r="D26" s="8">
        <v>278381.71999999997</v>
      </c>
      <c r="E26" s="8">
        <v>102587.02</v>
      </c>
      <c r="F26" s="8">
        <f>(E26-D26)</f>
        <v>-175794.69999999995</v>
      </c>
      <c r="G26" s="8">
        <f>(E26-D26)/D26*100</f>
        <v>-63.148794396413663</v>
      </c>
      <c r="H26" s="6"/>
    </row>
    <row r="27" spans="1:8" x14ac:dyDescent="0.25">
      <c r="A27" s="6" t="s">
        <v>36</v>
      </c>
      <c r="B27" s="6" t="s">
        <v>24</v>
      </c>
      <c r="C27" s="8"/>
      <c r="D27" s="8">
        <v>79000</v>
      </c>
      <c r="E27" s="8"/>
      <c r="F27" s="8"/>
      <c r="G27" s="8"/>
      <c r="H27" s="6" t="s">
        <v>479</v>
      </c>
    </row>
    <row r="28" spans="1:8" x14ac:dyDescent="0.25">
      <c r="A28" s="6" t="s">
        <v>37</v>
      </c>
      <c r="B28" s="6" t="s">
        <v>38</v>
      </c>
      <c r="C28" s="8"/>
      <c r="D28" s="8"/>
      <c r="E28" s="8"/>
      <c r="F28" s="8">
        <f>(E28-D28)</f>
        <v>0</v>
      </c>
      <c r="G28" s="8"/>
      <c r="H28" s="6"/>
    </row>
    <row r="29" spans="1:8" x14ac:dyDescent="0.25">
      <c r="A29" s="6" t="s">
        <v>39</v>
      </c>
      <c r="B29" s="6" t="s">
        <v>10</v>
      </c>
      <c r="C29" s="13">
        <v>82249.3</v>
      </c>
      <c r="D29" s="13">
        <v>150457.85999999999</v>
      </c>
      <c r="E29" s="13">
        <v>36817.120000000003</v>
      </c>
      <c r="F29" s="8">
        <f>(E29-D29)</f>
        <v>-113640.73999999999</v>
      </c>
      <c r="G29" s="8">
        <f>(E29-D29)/D29*100</f>
        <v>-75.529945726996246</v>
      </c>
      <c r="H29" s="6"/>
    </row>
    <row r="30" spans="1:8" x14ac:dyDescent="0.25">
      <c r="A30" s="6" t="s">
        <v>40</v>
      </c>
      <c r="B30" s="6" t="s">
        <v>8</v>
      </c>
      <c r="C30" s="13">
        <v>259451.21</v>
      </c>
      <c r="D30" s="13">
        <v>383854.41</v>
      </c>
      <c r="E30" s="13">
        <v>266782.86</v>
      </c>
      <c r="F30" s="8">
        <f>(E30-D30)</f>
        <v>-117071.54999999999</v>
      </c>
      <c r="G30" s="8">
        <f>(E30-D30)/D30*100</f>
        <v>-30.498946202024875</v>
      </c>
      <c r="H30" s="6"/>
    </row>
    <row r="31" spans="1:8" x14ac:dyDescent="0.25">
      <c r="A31" s="6" t="s">
        <v>41</v>
      </c>
      <c r="B31" s="6" t="s">
        <v>8</v>
      </c>
      <c r="C31" s="8">
        <v>234300</v>
      </c>
      <c r="D31" s="8">
        <v>208400</v>
      </c>
      <c r="E31" s="8">
        <v>154400</v>
      </c>
      <c r="F31" s="8">
        <f>(E31-D31)</f>
        <v>-54000</v>
      </c>
      <c r="G31" s="8">
        <f>(E31-D31)/D31*100</f>
        <v>-25.911708253358924</v>
      </c>
      <c r="H31" s="6" t="s">
        <v>425</v>
      </c>
    </row>
    <row r="32" spans="1:8" x14ac:dyDescent="0.25">
      <c r="A32" s="6" t="s">
        <v>42</v>
      </c>
      <c r="B32" s="6" t="s">
        <v>43</v>
      </c>
      <c r="C32" s="8">
        <v>111519.52</v>
      </c>
      <c r="D32" s="8">
        <v>103555.6</v>
      </c>
      <c r="E32" s="8">
        <v>39102.31</v>
      </c>
      <c r="F32" s="8">
        <f>(E32-D32)</f>
        <v>-64453.290000000008</v>
      </c>
      <c r="G32" s="8">
        <f>(E32-D32)/D32*100</f>
        <v>-62.24027478958164</v>
      </c>
      <c r="H32" s="6"/>
    </row>
    <row r="33" spans="1:8" x14ac:dyDescent="0.25">
      <c r="A33" s="6" t="s">
        <v>44</v>
      </c>
      <c r="B33" s="6" t="s">
        <v>10</v>
      </c>
      <c r="C33" s="8">
        <v>36152.04</v>
      </c>
      <c r="D33" s="8">
        <v>45128.01</v>
      </c>
      <c r="E33" s="8">
        <v>38242</v>
      </c>
      <c r="F33" s="8">
        <f>(E33-D33)</f>
        <v>-6886.010000000002</v>
      </c>
      <c r="G33" s="8">
        <f>(E33-D33)/D33*100</f>
        <v>-15.258838136226263</v>
      </c>
      <c r="H33" s="6"/>
    </row>
    <row r="34" spans="1:8" x14ac:dyDescent="0.25">
      <c r="A34" s="6" t="s">
        <v>45</v>
      </c>
      <c r="B34" s="6" t="s">
        <v>8</v>
      </c>
      <c r="C34" s="8"/>
      <c r="D34" s="8"/>
      <c r="E34" s="8"/>
      <c r="F34" s="8"/>
      <c r="G34" s="8"/>
      <c r="H34" s="6" t="s">
        <v>426</v>
      </c>
    </row>
    <row r="35" spans="1:8" x14ac:dyDescent="0.25">
      <c r="A35" s="6" t="s">
        <v>46</v>
      </c>
      <c r="B35" s="6" t="s">
        <v>10</v>
      </c>
      <c r="C35" s="8">
        <v>24507.55</v>
      </c>
      <c r="D35" s="8">
        <v>21176.76</v>
      </c>
      <c r="E35" s="8">
        <v>9324.35</v>
      </c>
      <c r="F35" s="8">
        <f>(E35-D35)</f>
        <v>-11852.409999999998</v>
      </c>
      <c r="G35" s="8">
        <f>(E35-D35)/D35*100</f>
        <v>-55.968948979919489</v>
      </c>
      <c r="H35" s="6"/>
    </row>
    <row r="36" spans="1:8" x14ac:dyDescent="0.25">
      <c r="A36" s="6" t="s">
        <v>47</v>
      </c>
      <c r="B36" s="6" t="s">
        <v>33</v>
      </c>
      <c r="C36" s="8">
        <v>1104903</v>
      </c>
      <c r="D36" s="8">
        <v>1183514</v>
      </c>
      <c r="E36" s="8">
        <v>474460</v>
      </c>
      <c r="F36" s="8">
        <f>(E36-D36)</f>
        <v>-709054</v>
      </c>
      <c r="G36" s="8">
        <f>(E36-D36)/D36*100</f>
        <v>-59.910909376652924</v>
      </c>
      <c r="H36" s="6"/>
    </row>
    <row r="37" spans="1:8" x14ac:dyDescent="0.25">
      <c r="A37" s="6" t="s">
        <v>48</v>
      </c>
      <c r="B37" s="6" t="s">
        <v>6</v>
      </c>
      <c r="C37" s="8"/>
      <c r="D37" s="8"/>
      <c r="E37" s="8"/>
      <c r="F37" s="8">
        <f>(E37-D37)</f>
        <v>0</v>
      </c>
      <c r="G37" s="8"/>
      <c r="H37" s="6"/>
    </row>
    <row r="38" spans="1:8" x14ac:dyDescent="0.25">
      <c r="A38" s="6" t="s">
        <v>49</v>
      </c>
      <c r="B38" s="6" t="s">
        <v>27</v>
      </c>
      <c r="C38" s="8"/>
      <c r="D38" s="8"/>
      <c r="E38" s="8"/>
      <c r="F38" s="8">
        <f>(E38-D38)</f>
        <v>0</v>
      </c>
      <c r="G38" s="8"/>
      <c r="H38" s="6" t="s">
        <v>483</v>
      </c>
    </row>
    <row r="39" spans="1:8" x14ac:dyDescent="0.25">
      <c r="A39" s="6" t="s">
        <v>50</v>
      </c>
      <c r="B39" s="6" t="s">
        <v>22</v>
      </c>
      <c r="C39" s="8">
        <v>42571.72</v>
      </c>
      <c r="D39" s="8">
        <v>31883.72</v>
      </c>
      <c r="E39" s="8">
        <v>28961.72</v>
      </c>
      <c r="F39" s="8">
        <f>(E39-D39)</f>
        <v>-2922</v>
      </c>
      <c r="G39" s="8">
        <f>(E39-D39)/D39*100</f>
        <v>-9.1645516897024564</v>
      </c>
      <c r="H39" s="6"/>
    </row>
    <row r="40" spans="1:8" x14ac:dyDescent="0.25">
      <c r="A40" s="6" t="s">
        <v>51</v>
      </c>
      <c r="B40" s="6" t="s">
        <v>22</v>
      </c>
      <c r="C40" s="8"/>
      <c r="D40" s="8"/>
      <c r="E40" s="8"/>
      <c r="F40" s="8">
        <f>(E40-D40)</f>
        <v>0</v>
      </c>
      <c r="G40" s="8"/>
      <c r="H40" s="6"/>
    </row>
    <row r="41" spans="1:8" x14ac:dyDescent="0.25">
      <c r="A41" s="6" t="s">
        <v>52</v>
      </c>
      <c r="B41" s="6" t="s">
        <v>24</v>
      </c>
      <c r="C41" s="8">
        <v>329223.25</v>
      </c>
      <c r="D41" s="8">
        <v>296971.67</v>
      </c>
      <c r="E41" s="8">
        <v>202967.14</v>
      </c>
      <c r="F41" s="8">
        <f>(E41-D41)</f>
        <v>-94004.52999999997</v>
      </c>
      <c r="G41" s="8">
        <f>(E41-D41)/D41*100</f>
        <v>-31.654376324852795</v>
      </c>
      <c r="H41" s="6" t="s">
        <v>427</v>
      </c>
    </row>
    <row r="42" spans="1:8" x14ac:dyDescent="0.25">
      <c r="A42" s="6" t="s">
        <v>53</v>
      </c>
      <c r="B42" s="6" t="s">
        <v>22</v>
      </c>
      <c r="C42" s="8">
        <v>17555</v>
      </c>
      <c r="D42" s="8">
        <v>18017</v>
      </c>
      <c r="E42" s="8">
        <v>11257</v>
      </c>
      <c r="F42" s="8">
        <f>(E42-D42)</f>
        <v>-6760</v>
      </c>
      <c r="G42" s="8">
        <f>(E42-D42)/D42*100</f>
        <v>-37.5201198867736</v>
      </c>
      <c r="H42" s="6"/>
    </row>
    <row r="43" spans="1:8" x14ac:dyDescent="0.25">
      <c r="A43" s="6" t="s">
        <v>54</v>
      </c>
      <c r="B43" s="6" t="s">
        <v>43</v>
      </c>
      <c r="C43" s="8">
        <v>174506</v>
      </c>
      <c r="D43" s="8">
        <v>143031</v>
      </c>
      <c r="E43" s="8">
        <v>96503</v>
      </c>
      <c r="F43" s="8">
        <f>(E43-D43)</f>
        <v>-46528</v>
      </c>
      <c r="G43" s="8">
        <f>(E43-D43)/D43*100</f>
        <v>-32.530010976641428</v>
      </c>
      <c r="H43" s="6"/>
    </row>
    <row r="44" spans="1:8" x14ac:dyDescent="0.25">
      <c r="A44" s="6" t="s">
        <v>55</v>
      </c>
      <c r="B44" s="6" t="s">
        <v>6</v>
      </c>
      <c r="C44" s="8">
        <v>444609</v>
      </c>
      <c r="D44" s="8">
        <v>432696</v>
      </c>
      <c r="E44" s="8">
        <v>85508</v>
      </c>
      <c r="F44" s="8">
        <f>(E44-D44)</f>
        <v>-347188</v>
      </c>
      <c r="G44" s="8">
        <f>(E44-D44)/D44*100</f>
        <v>-80.238319744115955</v>
      </c>
      <c r="H44" s="6"/>
    </row>
    <row r="45" spans="1:8" x14ac:dyDescent="0.25">
      <c r="A45" s="6" t="s">
        <v>56</v>
      </c>
      <c r="B45" s="6" t="s">
        <v>33</v>
      </c>
      <c r="C45" s="8"/>
      <c r="D45" s="8"/>
      <c r="E45" s="8"/>
      <c r="F45" s="8">
        <f>(E45-D45)</f>
        <v>0</v>
      </c>
      <c r="G45" s="8"/>
      <c r="H45" s="6"/>
    </row>
    <row r="46" spans="1:8" x14ac:dyDescent="0.25">
      <c r="A46" s="6" t="s">
        <v>57</v>
      </c>
      <c r="B46" s="6" t="s">
        <v>22</v>
      </c>
      <c r="C46" s="8">
        <v>26723</v>
      </c>
      <c r="D46" s="8">
        <v>19522</v>
      </c>
      <c r="E46" s="8">
        <v>15616</v>
      </c>
      <c r="F46" s="8">
        <f>(E46-D46)</f>
        <v>-3906</v>
      </c>
      <c r="G46" s="8">
        <f>(E46-D46)/D46*100</f>
        <v>-20.008195881569513</v>
      </c>
      <c r="H46" s="6"/>
    </row>
    <row r="47" spans="1:8" x14ac:dyDescent="0.25">
      <c r="A47" s="6" t="s">
        <v>58</v>
      </c>
      <c r="B47" s="6" t="s">
        <v>24</v>
      </c>
      <c r="C47" s="8"/>
      <c r="D47" s="8"/>
      <c r="E47" s="8"/>
      <c r="F47" s="8">
        <f>(E47-D47)</f>
        <v>0</v>
      </c>
      <c r="G47" s="8"/>
      <c r="H47" s="6"/>
    </row>
    <row r="48" spans="1:8" x14ac:dyDescent="0.25">
      <c r="A48" s="6" t="s">
        <v>59</v>
      </c>
      <c r="B48" s="6" t="s">
        <v>38</v>
      </c>
      <c r="C48" s="8"/>
      <c r="D48" s="8"/>
      <c r="E48" s="8"/>
      <c r="F48" s="8">
        <f>(E48-D48)</f>
        <v>0</v>
      </c>
      <c r="G48" s="8"/>
      <c r="H48" s="6"/>
    </row>
    <row r="49" spans="1:8" x14ac:dyDescent="0.25">
      <c r="A49" s="6" t="s">
        <v>60</v>
      </c>
      <c r="B49" s="6" t="s">
        <v>22</v>
      </c>
      <c r="C49" s="8">
        <v>44003</v>
      </c>
      <c r="D49" s="8">
        <v>44018</v>
      </c>
      <c r="E49" s="8">
        <v>16876</v>
      </c>
      <c r="F49" s="8">
        <f>(E49-D49)</f>
        <v>-27142</v>
      </c>
      <c r="G49" s="8">
        <f>(E49-D49)/D49*100</f>
        <v>-61.661138625107917</v>
      </c>
      <c r="H49" s="6"/>
    </row>
    <row r="50" spans="1:8" x14ac:dyDescent="0.25">
      <c r="A50" s="6" t="s">
        <v>61</v>
      </c>
      <c r="B50" s="6" t="s">
        <v>10</v>
      </c>
      <c r="C50" s="8">
        <v>63948</v>
      </c>
      <c r="D50" s="8">
        <v>65500</v>
      </c>
      <c r="E50" s="8">
        <v>12636</v>
      </c>
      <c r="F50" s="8">
        <f>(E50-D50)</f>
        <v>-52864</v>
      </c>
      <c r="G50" s="8">
        <f>(E50-D50)/D50*100</f>
        <v>-80.708396946564889</v>
      </c>
      <c r="H50" s="6"/>
    </row>
    <row r="51" spans="1:8" x14ac:dyDescent="0.25">
      <c r="A51" s="6" t="s">
        <v>62</v>
      </c>
      <c r="B51" s="6" t="s">
        <v>6</v>
      </c>
      <c r="C51" s="8" t="s">
        <v>429</v>
      </c>
      <c r="D51" s="8" t="s">
        <v>429</v>
      </c>
      <c r="E51" s="8">
        <v>689835.68</v>
      </c>
      <c r="F51" s="8"/>
      <c r="G51" s="8"/>
      <c r="H51" s="6" t="s">
        <v>428</v>
      </c>
    </row>
    <row r="52" spans="1:8" x14ac:dyDescent="0.25">
      <c r="A52" s="6" t="s">
        <v>63</v>
      </c>
      <c r="B52" s="6" t="s">
        <v>8</v>
      </c>
      <c r="C52" s="8"/>
      <c r="D52" s="8"/>
      <c r="E52" s="8"/>
      <c r="F52" s="8">
        <f>(E52-D52)</f>
        <v>0</v>
      </c>
      <c r="G52" s="8"/>
      <c r="H52" s="6"/>
    </row>
    <row r="53" spans="1:8" x14ac:dyDescent="0.25">
      <c r="A53" s="6" t="s">
        <v>64</v>
      </c>
      <c r="B53" s="6" t="s">
        <v>8</v>
      </c>
      <c r="C53" s="8"/>
      <c r="D53" s="8"/>
      <c r="E53" s="8"/>
      <c r="F53" s="8">
        <f>(E53-D53)</f>
        <v>0</v>
      </c>
      <c r="G53" s="8"/>
      <c r="H53" s="6"/>
    </row>
    <row r="54" spans="1:8" x14ac:dyDescent="0.25">
      <c r="A54" s="6" t="s">
        <v>65</v>
      </c>
      <c r="B54" s="6" t="s">
        <v>43</v>
      </c>
      <c r="C54" s="8"/>
      <c r="D54" s="8"/>
      <c r="E54" s="8"/>
      <c r="F54" s="8">
        <f>(E54-D54)</f>
        <v>0</v>
      </c>
      <c r="G54" s="8"/>
      <c r="H54" s="6"/>
    </row>
    <row r="55" spans="1:8" x14ac:dyDescent="0.25">
      <c r="A55" s="6" t="s">
        <v>66</v>
      </c>
      <c r="B55" s="6" t="s">
        <v>27</v>
      </c>
      <c r="C55" s="8">
        <v>147590</v>
      </c>
      <c r="D55" s="8">
        <v>142702</v>
      </c>
      <c r="E55" s="8">
        <v>59992</v>
      </c>
      <c r="F55" s="8">
        <f>(E55-D55)</f>
        <v>-82710</v>
      </c>
      <c r="G55" s="8">
        <f>(E55-D55)/D55*100</f>
        <v>-57.959944499726703</v>
      </c>
      <c r="H55" s="6"/>
    </row>
    <row r="56" spans="1:8" x14ac:dyDescent="0.25">
      <c r="A56" s="6" t="s">
        <v>67</v>
      </c>
      <c r="B56" s="6" t="s">
        <v>22</v>
      </c>
      <c r="C56" s="13">
        <v>116704.92</v>
      </c>
      <c r="D56" s="13">
        <v>167525.92000000001</v>
      </c>
      <c r="E56" s="13">
        <v>74669.490000000005</v>
      </c>
      <c r="F56" s="8">
        <f>(E56-D56)</f>
        <v>-92856.430000000008</v>
      </c>
      <c r="G56" s="8">
        <f>(E56-D56)/D56*100</f>
        <v>-55.428097335624237</v>
      </c>
      <c r="H56" s="6" t="s">
        <v>430</v>
      </c>
    </row>
    <row r="57" spans="1:8" x14ac:dyDescent="0.25">
      <c r="A57" s="6" t="s">
        <v>68</v>
      </c>
      <c r="B57" s="6" t="s">
        <v>22</v>
      </c>
      <c r="C57" s="8">
        <v>304126.76</v>
      </c>
      <c r="D57" s="8">
        <v>220182.09</v>
      </c>
      <c r="E57" s="8">
        <v>195431.67</v>
      </c>
      <c r="F57" s="8">
        <f>(E57-D57)</f>
        <v>-24750.419999999984</v>
      </c>
      <c r="G57" s="8">
        <f>(E57-D57)/D57*100</f>
        <v>-11.240887031274879</v>
      </c>
      <c r="H57" s="6" t="s">
        <v>431</v>
      </c>
    </row>
    <row r="58" spans="1:8" x14ac:dyDescent="0.25">
      <c r="A58" s="6" t="s">
        <v>69</v>
      </c>
      <c r="B58" s="6" t="s">
        <v>24</v>
      </c>
      <c r="C58" s="8"/>
      <c r="D58" s="8"/>
      <c r="E58" s="8"/>
      <c r="F58" s="8">
        <f>(E58-D58)</f>
        <v>0</v>
      </c>
      <c r="G58" s="8"/>
      <c r="H58" s="6"/>
    </row>
    <row r="59" spans="1:8" x14ac:dyDescent="0.25">
      <c r="A59" s="6" t="s">
        <v>70</v>
      </c>
      <c r="B59" s="6" t="s">
        <v>38</v>
      </c>
      <c r="C59" s="8"/>
      <c r="D59" s="8"/>
      <c r="E59" s="8"/>
      <c r="F59" s="8">
        <f>(E59-D59)</f>
        <v>0</v>
      </c>
      <c r="G59" s="8"/>
      <c r="H59" s="6"/>
    </row>
    <row r="60" spans="1:8" x14ac:dyDescent="0.25">
      <c r="A60" s="6" t="s">
        <v>71</v>
      </c>
      <c r="B60" s="6" t="s">
        <v>6</v>
      </c>
      <c r="C60" s="8">
        <v>73384.69</v>
      </c>
      <c r="D60" s="8">
        <v>78411.820000000007</v>
      </c>
      <c r="E60" s="8">
        <v>41302.720000000001</v>
      </c>
      <c r="F60" s="8">
        <f>(E60-D60)</f>
        <v>-37109.100000000006</v>
      </c>
      <c r="G60" s="8">
        <f>(E60-D60)/D60*100</f>
        <v>-47.325900610392672</v>
      </c>
      <c r="H60" s="6"/>
    </row>
    <row r="61" spans="1:8" x14ac:dyDescent="0.25">
      <c r="A61" s="6" t="s">
        <v>72</v>
      </c>
      <c r="B61" s="6" t="s">
        <v>43</v>
      </c>
      <c r="C61" s="8"/>
      <c r="D61" s="8"/>
      <c r="E61" s="8"/>
      <c r="F61" s="8">
        <f>(E61-D61)</f>
        <v>0</v>
      </c>
      <c r="G61" s="8"/>
      <c r="H61" s="6" t="s">
        <v>426</v>
      </c>
    </row>
    <row r="62" spans="1:8" x14ac:dyDescent="0.25">
      <c r="A62" s="6" t="s">
        <v>73</v>
      </c>
      <c r="B62" s="6" t="s">
        <v>8</v>
      </c>
      <c r="C62" s="13">
        <v>95102</v>
      </c>
      <c r="D62" s="13">
        <v>149428</v>
      </c>
      <c r="E62" s="13">
        <v>37003</v>
      </c>
      <c r="F62" s="8">
        <f>(E62-D62)</f>
        <v>-112425</v>
      </c>
      <c r="G62" s="8">
        <f>(E62-D62)/D62*100</f>
        <v>-75.236903391599967</v>
      </c>
      <c r="H62" s="6" t="s">
        <v>432</v>
      </c>
    </row>
    <row r="63" spans="1:8" x14ac:dyDescent="0.25">
      <c r="A63" s="6" t="s">
        <v>74</v>
      </c>
      <c r="B63" s="6" t="s">
        <v>43</v>
      </c>
      <c r="C63" s="8"/>
      <c r="D63" s="8"/>
      <c r="E63" s="8"/>
      <c r="F63" s="8">
        <f>(E63-D63)</f>
        <v>0</v>
      </c>
      <c r="G63" s="8"/>
      <c r="H63" s="6"/>
    </row>
    <row r="64" spans="1:8" x14ac:dyDescent="0.25">
      <c r="A64" s="6" t="s">
        <v>75</v>
      </c>
      <c r="B64" s="6" t="s">
        <v>22</v>
      </c>
      <c r="C64" s="8">
        <v>67186.16</v>
      </c>
      <c r="D64" s="8">
        <v>24989.26</v>
      </c>
      <c r="E64" s="8">
        <v>30655.119999999999</v>
      </c>
      <c r="F64" s="8">
        <f>(E64-D64)</f>
        <v>5665.8600000000006</v>
      </c>
      <c r="G64" s="8">
        <f>(E64-D64)/D64*100</f>
        <v>22.673180398299113</v>
      </c>
      <c r="H64" s="6"/>
    </row>
    <row r="65" spans="1:8" x14ac:dyDescent="0.25">
      <c r="A65" s="6" t="s">
        <v>76</v>
      </c>
      <c r="B65" s="6" t="s">
        <v>13</v>
      </c>
      <c r="C65" s="8"/>
      <c r="D65" s="8"/>
      <c r="E65" s="8"/>
      <c r="F65" s="8">
        <f>(E65-D65)</f>
        <v>0</v>
      </c>
      <c r="G65" s="8"/>
      <c r="H65" s="6"/>
    </row>
    <row r="66" spans="1:8" x14ac:dyDescent="0.25">
      <c r="A66" s="6" t="s">
        <v>77</v>
      </c>
      <c r="B66" s="6" t="s">
        <v>22</v>
      </c>
      <c r="C66" s="8"/>
      <c r="D66" s="8"/>
      <c r="E66" s="8"/>
      <c r="F66" s="8">
        <f>(E66-D66)</f>
        <v>0</v>
      </c>
      <c r="G66" s="8"/>
      <c r="H66" s="6"/>
    </row>
    <row r="67" spans="1:8" x14ac:dyDescent="0.25">
      <c r="A67" s="6" t="s">
        <v>78</v>
      </c>
      <c r="B67" s="6" t="s">
        <v>43</v>
      </c>
      <c r="C67" s="8">
        <v>232285.22</v>
      </c>
      <c r="D67" s="8">
        <v>208810.96</v>
      </c>
      <c r="E67" s="8">
        <v>168234.9</v>
      </c>
      <c r="F67" s="8">
        <f>(E67-D67)</f>
        <v>-40576.06</v>
      </c>
      <c r="G67" s="8">
        <f>(E67-D67)/D67*100</f>
        <v>-19.431958935488826</v>
      </c>
      <c r="H67" s="6" t="s">
        <v>433</v>
      </c>
    </row>
    <row r="68" spans="1:8" x14ac:dyDescent="0.25">
      <c r="A68" s="6" t="s">
        <v>79</v>
      </c>
      <c r="B68" s="6" t="s">
        <v>22</v>
      </c>
      <c r="C68" s="8">
        <v>38100</v>
      </c>
      <c r="D68" s="8">
        <v>46700</v>
      </c>
      <c r="E68" s="8">
        <v>16700</v>
      </c>
      <c r="F68" s="8">
        <f>(E68-D68)</f>
        <v>-30000</v>
      </c>
      <c r="G68" s="8">
        <f>(E68-D68)/D68*100</f>
        <v>-64.239828693790145</v>
      </c>
      <c r="H68" s="6"/>
    </row>
    <row r="69" spans="1:8" x14ac:dyDescent="0.25">
      <c r="A69" s="6" t="s">
        <v>80</v>
      </c>
      <c r="B69" s="6" t="s">
        <v>22</v>
      </c>
      <c r="C69" s="8">
        <v>107441</v>
      </c>
      <c r="D69" s="8">
        <v>116135.6</v>
      </c>
      <c r="E69" s="8">
        <v>85655.89</v>
      </c>
      <c r="F69" s="8">
        <f>(E69-D69)</f>
        <v>-30479.710000000006</v>
      </c>
      <c r="G69" s="8">
        <f>(E69-D69)/D69*100</f>
        <v>-26.24493264769804</v>
      </c>
      <c r="H69" s="6"/>
    </row>
    <row r="70" spans="1:8" x14ac:dyDescent="0.25">
      <c r="A70" s="6" t="s">
        <v>81</v>
      </c>
      <c r="B70" s="6" t="s">
        <v>33</v>
      </c>
      <c r="C70" s="8">
        <v>105449.45</v>
      </c>
      <c r="D70" s="8">
        <v>131680.84</v>
      </c>
      <c r="E70" s="8">
        <v>45962</v>
      </c>
      <c r="F70" s="8">
        <f>(E70-D70)</f>
        <v>-85718.84</v>
      </c>
      <c r="G70" s="8">
        <f>(E70-D70)/D70*100</f>
        <v>-65.095909169473714</v>
      </c>
      <c r="H70" s="6"/>
    </row>
    <row r="71" spans="1:8" x14ac:dyDescent="0.25">
      <c r="A71" s="6" t="s">
        <v>82</v>
      </c>
      <c r="B71" s="6" t="s">
        <v>6</v>
      </c>
      <c r="C71" s="8">
        <v>41333</v>
      </c>
      <c r="D71" s="8">
        <v>37883</v>
      </c>
      <c r="E71" s="8">
        <v>22788</v>
      </c>
      <c r="F71" s="8">
        <f>(E71-D71)</f>
        <v>-15095</v>
      </c>
      <c r="G71" s="8">
        <f>(E71-D71)/D71*100</f>
        <v>-39.846369083757885</v>
      </c>
      <c r="H71" s="6"/>
    </row>
    <row r="72" spans="1:8" x14ac:dyDescent="0.25">
      <c r="A72" s="6" t="s">
        <v>83</v>
      </c>
      <c r="B72" s="6" t="s">
        <v>8</v>
      </c>
      <c r="C72" s="8">
        <v>237000</v>
      </c>
      <c r="D72" s="8">
        <v>237000</v>
      </c>
      <c r="E72" s="8">
        <v>66000</v>
      </c>
      <c r="F72" s="8">
        <f>(E72-D72)</f>
        <v>-171000</v>
      </c>
      <c r="G72" s="8">
        <f>(E72-D72)/D72*100</f>
        <v>-72.151898734177209</v>
      </c>
      <c r="H72" s="6" t="s">
        <v>434</v>
      </c>
    </row>
    <row r="73" spans="1:8" x14ac:dyDescent="0.25">
      <c r="A73" s="6" t="s">
        <v>84</v>
      </c>
      <c r="B73" s="6" t="s">
        <v>8</v>
      </c>
      <c r="C73" s="8">
        <v>233844.17</v>
      </c>
      <c r="D73" s="8">
        <v>241805.79</v>
      </c>
      <c r="E73" s="8">
        <v>71793.649999999994</v>
      </c>
      <c r="F73" s="8">
        <f>(E73-D73)</f>
        <v>-170012.14</v>
      </c>
      <c r="G73" s="8">
        <f>(E73-D73)/D73*100</f>
        <v>-70.309375139445578</v>
      </c>
      <c r="H73" s="6"/>
    </row>
    <row r="74" spans="1:8" x14ac:dyDescent="0.25">
      <c r="A74" s="6" t="s">
        <v>85</v>
      </c>
      <c r="B74" s="6" t="s">
        <v>10</v>
      </c>
      <c r="C74" s="8" t="s">
        <v>484</v>
      </c>
      <c r="D74" s="8">
        <v>51416.480000000003</v>
      </c>
      <c r="E74" s="8">
        <v>42597.18</v>
      </c>
      <c r="F74" s="8">
        <f>(E74-D74)</f>
        <v>-8819.3000000000029</v>
      </c>
      <c r="G74" s="8">
        <f>(E74-D74)/D74*100</f>
        <v>-17.152671672584358</v>
      </c>
      <c r="H74" s="6"/>
    </row>
    <row r="75" spans="1:8" x14ac:dyDescent="0.25">
      <c r="A75" s="6" t="s">
        <v>86</v>
      </c>
      <c r="B75" s="6" t="s">
        <v>6</v>
      </c>
      <c r="C75" s="8">
        <v>58334.09</v>
      </c>
      <c r="D75" s="8">
        <v>44935</v>
      </c>
      <c r="E75" s="8">
        <v>29853</v>
      </c>
      <c r="F75" s="8">
        <f>(E75-D75)</f>
        <v>-15082</v>
      </c>
      <c r="G75" s="8">
        <f>(E75-D75)/D75*100</f>
        <v>-33.564036942249913</v>
      </c>
      <c r="H75" s="6"/>
    </row>
    <row r="76" spans="1:8" x14ac:dyDescent="0.25">
      <c r="A76" s="6" t="s">
        <v>87</v>
      </c>
      <c r="B76" s="6" t="s">
        <v>6</v>
      </c>
      <c r="C76" s="8"/>
      <c r="D76" s="8"/>
      <c r="E76" s="8"/>
      <c r="F76" s="8">
        <f>(E76-D76)</f>
        <v>0</v>
      </c>
      <c r="G76" s="8"/>
      <c r="H76" s="6"/>
    </row>
    <row r="77" spans="1:8" x14ac:dyDescent="0.25">
      <c r="A77" s="6" t="s">
        <v>88</v>
      </c>
      <c r="B77" s="6" t="s">
        <v>8</v>
      </c>
      <c r="C77" s="8">
        <v>11045</v>
      </c>
      <c r="D77" s="8">
        <v>16280</v>
      </c>
      <c r="E77" s="8">
        <v>1759</v>
      </c>
      <c r="F77" s="8">
        <f>(E77-D77)</f>
        <v>-14521</v>
      </c>
      <c r="G77" s="8">
        <f>(E77-D77)/D77*100</f>
        <v>-89.195331695331689</v>
      </c>
      <c r="H77" s="6"/>
    </row>
    <row r="78" spans="1:8" x14ac:dyDescent="0.25">
      <c r="A78" s="6" t="s">
        <v>89</v>
      </c>
      <c r="B78" s="6" t="s">
        <v>3</v>
      </c>
      <c r="C78" s="8"/>
      <c r="D78" s="8"/>
      <c r="E78" s="8"/>
      <c r="F78" s="8">
        <f>(E78-D78)</f>
        <v>0</v>
      </c>
      <c r="G78" s="8"/>
      <c r="H78" s="6"/>
    </row>
    <row r="79" spans="1:8" x14ac:dyDescent="0.25">
      <c r="A79" s="6" t="s">
        <v>90</v>
      </c>
      <c r="B79" s="6" t="s">
        <v>24</v>
      </c>
      <c r="C79" s="8">
        <v>479300</v>
      </c>
      <c r="D79" s="8">
        <v>643800</v>
      </c>
      <c r="E79" s="8">
        <v>234400</v>
      </c>
      <c r="F79" s="8">
        <f>(E79-D79)</f>
        <v>-409400</v>
      </c>
      <c r="G79" s="8">
        <f>(E79-D79)/D79*100</f>
        <v>-63.591177384280826</v>
      </c>
      <c r="H79" s="6"/>
    </row>
    <row r="80" spans="1:8" x14ac:dyDescent="0.25">
      <c r="A80" s="6" t="s">
        <v>91</v>
      </c>
      <c r="B80" s="6" t="s">
        <v>3</v>
      </c>
      <c r="C80" s="13">
        <v>209116.65000000017</v>
      </c>
      <c r="D80" s="13">
        <v>212185.45000000016</v>
      </c>
      <c r="E80" s="13">
        <v>36643.160000000076</v>
      </c>
      <c r="F80" s="8">
        <f>(E80-D80)</f>
        <v>-175542.2900000001</v>
      </c>
      <c r="G80" s="8">
        <f>(E80-D80)/D80*100</f>
        <v>-82.73059722049743</v>
      </c>
      <c r="H80" s="6"/>
    </row>
    <row r="81" spans="1:8" x14ac:dyDescent="0.25">
      <c r="A81" s="6" t="s">
        <v>92</v>
      </c>
      <c r="B81" s="6" t="s">
        <v>22</v>
      </c>
      <c r="C81" s="8"/>
      <c r="D81" s="8"/>
      <c r="E81" s="8"/>
      <c r="F81" s="8">
        <f>(E81-D81)</f>
        <v>0</v>
      </c>
      <c r="G81" s="8"/>
      <c r="H81" s="6"/>
    </row>
    <row r="82" spans="1:8" x14ac:dyDescent="0.25">
      <c r="A82" s="6" t="s">
        <v>93</v>
      </c>
      <c r="B82" s="6" t="s">
        <v>3</v>
      </c>
      <c r="C82" s="8"/>
      <c r="D82" s="8"/>
      <c r="E82" s="8"/>
      <c r="F82" s="8">
        <f>(E82-D82)</f>
        <v>0</v>
      </c>
      <c r="G82" s="8"/>
      <c r="H82" s="6" t="s">
        <v>504</v>
      </c>
    </row>
    <row r="83" spans="1:8" x14ac:dyDescent="0.25">
      <c r="A83" s="6" t="s">
        <v>94</v>
      </c>
      <c r="B83" s="6" t="s">
        <v>43</v>
      </c>
      <c r="C83" s="8">
        <v>132417.06</v>
      </c>
      <c r="D83" s="8">
        <v>133041.15</v>
      </c>
      <c r="E83" s="8">
        <v>78480.539999999994</v>
      </c>
      <c r="F83" s="8">
        <f>(E83-D83)</f>
        <v>-54560.61</v>
      </c>
      <c r="G83" s="8">
        <f>(E83-D83)/D83*100</f>
        <v>-41.010326504243238</v>
      </c>
      <c r="H83" s="6" t="s">
        <v>485</v>
      </c>
    </row>
    <row r="84" spans="1:8" x14ac:dyDescent="0.25">
      <c r="A84" s="6" t="s">
        <v>95</v>
      </c>
      <c r="B84" s="6" t="s">
        <v>8</v>
      </c>
      <c r="C84" s="8">
        <v>40080.49</v>
      </c>
      <c r="D84" s="8">
        <v>25508.76</v>
      </c>
      <c r="E84" s="8">
        <v>46598.57</v>
      </c>
      <c r="F84" s="8">
        <f>(E84-D84)</f>
        <v>21089.81</v>
      </c>
      <c r="G84" s="8">
        <f>(E84-D84)/D84*100</f>
        <v>82.676735364635533</v>
      </c>
      <c r="H84" s="6"/>
    </row>
    <row r="85" spans="1:8" x14ac:dyDescent="0.25">
      <c r="A85" s="6" t="s">
        <v>96</v>
      </c>
      <c r="B85" s="6" t="s">
        <v>10</v>
      </c>
      <c r="C85" s="8">
        <v>18556</v>
      </c>
      <c r="D85" s="8">
        <v>30295</v>
      </c>
      <c r="E85" s="8">
        <v>16828</v>
      </c>
      <c r="F85" s="8">
        <f>(E85-D85)</f>
        <v>-13467</v>
      </c>
      <c r="G85" s="8">
        <f>(E85-D85)/D85*100</f>
        <v>-44.452880013203497</v>
      </c>
      <c r="H85" s="6"/>
    </row>
    <row r="86" spans="1:8" x14ac:dyDescent="0.25">
      <c r="A86" s="6" t="s">
        <v>97</v>
      </c>
      <c r="B86" s="6" t="s">
        <v>33</v>
      </c>
      <c r="C86" s="8"/>
      <c r="D86" s="8"/>
      <c r="E86" s="8"/>
      <c r="F86" s="8">
        <f>(E86-D86)</f>
        <v>0</v>
      </c>
      <c r="G86" s="8"/>
      <c r="H86" s="6"/>
    </row>
    <row r="87" spans="1:8" x14ac:dyDescent="0.25">
      <c r="A87" s="6" t="s">
        <v>98</v>
      </c>
      <c r="B87" s="6" t="s">
        <v>33</v>
      </c>
      <c r="C87" s="8"/>
      <c r="D87" s="8"/>
      <c r="E87" s="8"/>
      <c r="F87" s="8">
        <f>(E87-D87)</f>
        <v>0</v>
      </c>
      <c r="G87" s="8"/>
      <c r="H87" s="6"/>
    </row>
    <row r="88" spans="1:8" x14ac:dyDescent="0.25">
      <c r="A88" s="6" t="s">
        <v>99</v>
      </c>
      <c r="B88" s="6" t="s">
        <v>100</v>
      </c>
      <c r="C88" s="8">
        <v>543576</v>
      </c>
      <c r="D88" s="8">
        <v>581262</v>
      </c>
      <c r="E88" s="8">
        <v>350005</v>
      </c>
      <c r="F88" s="8">
        <f>(E88-D88)</f>
        <v>-231257</v>
      </c>
      <c r="G88" s="8">
        <f>(E88-D88)/D88*100</f>
        <v>-39.785329163096847</v>
      </c>
      <c r="H88" s="6"/>
    </row>
    <row r="89" spans="1:8" x14ac:dyDescent="0.25">
      <c r="A89" s="6" t="s">
        <v>101</v>
      </c>
      <c r="B89" s="6" t="s">
        <v>38</v>
      </c>
      <c r="C89" s="13"/>
      <c r="D89" s="13"/>
      <c r="E89" s="13"/>
      <c r="F89" s="8">
        <f>(E89-D89)</f>
        <v>0</v>
      </c>
      <c r="G89" s="8"/>
      <c r="H89" s="6"/>
    </row>
    <row r="90" spans="1:8" x14ac:dyDescent="0.25">
      <c r="A90" s="6" t="s">
        <v>102</v>
      </c>
      <c r="B90" s="6" t="s">
        <v>27</v>
      </c>
      <c r="C90" s="8"/>
      <c r="D90" s="8"/>
      <c r="E90" s="8"/>
      <c r="F90" s="8">
        <f>(E90-D90)</f>
        <v>0</v>
      </c>
      <c r="G90" s="8"/>
      <c r="H90" s="6"/>
    </row>
    <row r="91" spans="1:8" x14ac:dyDescent="0.25">
      <c r="A91" s="6" t="s">
        <v>103</v>
      </c>
      <c r="B91" s="6" t="s">
        <v>6</v>
      </c>
      <c r="C91" s="8">
        <v>152051.48000000001</v>
      </c>
      <c r="D91" s="8">
        <v>164473.65</v>
      </c>
      <c r="E91" s="8">
        <v>76197.78</v>
      </c>
      <c r="F91" s="8">
        <f>(E91-D91)</f>
        <v>-88275.87</v>
      </c>
      <c r="G91" s="8">
        <f>(E91-D91)/D91*100</f>
        <v>-53.671740123721946</v>
      </c>
      <c r="H91" s="6"/>
    </row>
    <row r="92" spans="1:8" x14ac:dyDescent="0.25">
      <c r="A92" s="6" t="s">
        <v>104</v>
      </c>
      <c r="B92" s="6" t="s">
        <v>24</v>
      </c>
      <c r="C92" s="18">
        <v>433018</v>
      </c>
      <c r="D92" s="18">
        <v>507611</v>
      </c>
      <c r="E92" s="18">
        <v>216246</v>
      </c>
      <c r="F92" s="8">
        <f>(E92-D92)</f>
        <v>-291365</v>
      </c>
      <c r="G92" s="8">
        <f>(E92-D92)/D92*100</f>
        <v>-57.399268337368582</v>
      </c>
      <c r="H92" s="6"/>
    </row>
    <row r="93" spans="1:8" x14ac:dyDescent="0.25">
      <c r="A93" s="6" t="s">
        <v>105</v>
      </c>
      <c r="B93" s="6" t="s">
        <v>8</v>
      </c>
      <c r="C93" s="8">
        <v>1985628.63</v>
      </c>
      <c r="D93" s="8">
        <v>1925076.91</v>
      </c>
      <c r="E93" s="8">
        <v>1011790.72</v>
      </c>
      <c r="F93" s="8">
        <f>(E93-D93)</f>
        <v>-913286.19</v>
      </c>
      <c r="G93" s="8">
        <f>(E93-D93)/D93*100</f>
        <v>-47.441542997884689</v>
      </c>
      <c r="H93" s="6"/>
    </row>
    <row r="94" spans="1:8" x14ac:dyDescent="0.25">
      <c r="A94" s="6" t="s">
        <v>106</v>
      </c>
      <c r="B94" s="6" t="s">
        <v>22</v>
      </c>
      <c r="C94" s="8">
        <v>12615</v>
      </c>
      <c r="D94" s="8">
        <v>16758</v>
      </c>
      <c r="E94" s="8">
        <v>24614</v>
      </c>
      <c r="F94" s="8">
        <f>(E94-D94)</f>
        <v>7856</v>
      </c>
      <c r="G94" s="8">
        <f>(E94-D94)/D94*100</f>
        <v>46.879102518200263</v>
      </c>
      <c r="H94" s="6"/>
    </row>
    <row r="95" spans="1:8" x14ac:dyDescent="0.25">
      <c r="A95" s="6" t="s">
        <v>107</v>
      </c>
      <c r="B95" s="6" t="s">
        <v>100</v>
      </c>
      <c r="C95" s="8"/>
      <c r="D95" s="8"/>
      <c r="E95" s="8"/>
      <c r="F95" s="8">
        <f>(E95-D95)</f>
        <v>0</v>
      </c>
      <c r="G95" s="8"/>
      <c r="H95" s="6"/>
    </row>
    <row r="96" spans="1:8" x14ac:dyDescent="0.25">
      <c r="A96" s="6" t="s">
        <v>108</v>
      </c>
      <c r="B96" s="6" t="s">
        <v>6</v>
      </c>
      <c r="C96" s="8">
        <v>70138.23</v>
      </c>
      <c r="D96" s="8">
        <v>75013.929999999993</v>
      </c>
      <c r="E96" s="8">
        <v>74858.14</v>
      </c>
      <c r="F96" s="8">
        <f>(E96-D96)</f>
        <v>-155.7899999999936</v>
      </c>
      <c r="G96" s="8">
        <f>(E96-D96)/D96*100</f>
        <v>-0.20768142663635092</v>
      </c>
      <c r="H96" s="6"/>
    </row>
    <row r="97" spans="1:8" x14ac:dyDescent="0.25">
      <c r="A97" s="6" t="s">
        <v>109</v>
      </c>
      <c r="B97" s="6" t="s">
        <v>10</v>
      </c>
      <c r="C97" s="8">
        <v>106163</v>
      </c>
      <c r="D97" s="8">
        <v>159968</v>
      </c>
      <c r="E97" s="8">
        <v>77340</v>
      </c>
      <c r="F97" s="8">
        <f>(E97-D97)</f>
        <v>-82628</v>
      </c>
      <c r="G97" s="8">
        <f>(E97-D97)/D97*100</f>
        <v>-51.652830566113231</v>
      </c>
      <c r="H97" s="6"/>
    </row>
    <row r="98" spans="1:8" x14ac:dyDescent="0.25">
      <c r="A98" s="6" t="s">
        <v>110</v>
      </c>
      <c r="B98" s="6" t="s">
        <v>43</v>
      </c>
      <c r="C98" s="8">
        <v>83128</v>
      </c>
      <c r="D98" s="8">
        <v>96850</v>
      </c>
      <c r="E98" s="8">
        <v>81224</v>
      </c>
      <c r="F98" s="8">
        <f>(E98-D98)</f>
        <v>-15626</v>
      </c>
      <c r="G98" s="8">
        <f>(E98-D98)/D98*100</f>
        <v>-16.134228187919465</v>
      </c>
      <c r="H98" s="6" t="s">
        <v>435</v>
      </c>
    </row>
    <row r="99" spans="1:8" x14ac:dyDescent="0.25">
      <c r="A99" s="6" t="s">
        <v>111</v>
      </c>
      <c r="B99" s="6" t="s">
        <v>10</v>
      </c>
      <c r="C99" s="8">
        <v>170402</v>
      </c>
      <c r="D99" s="8">
        <v>201074</v>
      </c>
      <c r="E99" s="8">
        <v>203971</v>
      </c>
      <c r="F99" s="8">
        <f>(E99-D99)</f>
        <v>2897</v>
      </c>
      <c r="G99" s="8">
        <f>(E99-D99)/D99*100</f>
        <v>1.4407631021415002</v>
      </c>
      <c r="H99" s="6"/>
    </row>
    <row r="100" spans="1:8" x14ac:dyDescent="0.25">
      <c r="A100" s="6" t="s">
        <v>112</v>
      </c>
      <c r="B100" s="6" t="s">
        <v>10</v>
      </c>
      <c r="C100" s="8">
        <v>402428</v>
      </c>
      <c r="D100" s="8">
        <v>401543</v>
      </c>
      <c r="E100" s="8">
        <v>336420</v>
      </c>
      <c r="F100" s="8">
        <f>(E100-D100)</f>
        <v>-65123</v>
      </c>
      <c r="G100" s="8">
        <f>(E100-D100)/D100*100</f>
        <v>-16.218188338484296</v>
      </c>
      <c r="H100" s="6"/>
    </row>
    <row r="101" spans="1:8" x14ac:dyDescent="0.25">
      <c r="A101" s="6" t="s">
        <v>113</v>
      </c>
      <c r="B101" s="6" t="s">
        <v>10</v>
      </c>
      <c r="C101" s="8">
        <v>11579.04</v>
      </c>
      <c r="D101" s="8">
        <v>13083.31</v>
      </c>
      <c r="E101" s="8">
        <v>9678.15</v>
      </c>
      <c r="F101" s="8">
        <f>(E101-D101)</f>
        <v>-3405.16</v>
      </c>
      <c r="G101" s="8">
        <f>(E101-D101)/D101*100</f>
        <v>-26.02674705407118</v>
      </c>
      <c r="H101" s="6"/>
    </row>
    <row r="102" spans="1:8" x14ac:dyDescent="0.25">
      <c r="A102" s="6" t="s">
        <v>114</v>
      </c>
      <c r="B102" s="6" t="s">
        <v>13</v>
      </c>
      <c r="C102" s="8">
        <v>111381</v>
      </c>
      <c r="D102" s="8">
        <v>93858</v>
      </c>
      <c r="E102" s="8">
        <v>54004</v>
      </c>
      <c r="F102" s="8">
        <f>(E102-D102)</f>
        <v>-39854</v>
      </c>
      <c r="G102" s="8">
        <f>(E102-D102)/D102*100</f>
        <v>-42.462017089646061</v>
      </c>
      <c r="H102" s="6"/>
    </row>
    <row r="103" spans="1:8" x14ac:dyDescent="0.25">
      <c r="A103" s="6" t="s">
        <v>115</v>
      </c>
      <c r="B103" s="6" t="s">
        <v>33</v>
      </c>
      <c r="C103" s="8"/>
      <c r="D103" s="8"/>
      <c r="E103" s="8"/>
      <c r="F103" s="8">
        <f>(E103-D103)</f>
        <v>0</v>
      </c>
      <c r="G103" s="8"/>
      <c r="H103" s="6"/>
    </row>
    <row r="104" spans="1:8" x14ac:dyDescent="0.25">
      <c r="A104" s="6" t="s">
        <v>116</v>
      </c>
      <c r="B104" s="6" t="s">
        <v>27</v>
      </c>
      <c r="C104" s="8">
        <v>698942.63</v>
      </c>
      <c r="D104" s="8">
        <v>571328.37</v>
      </c>
      <c r="E104" s="8">
        <v>373840.48</v>
      </c>
      <c r="F104" s="8">
        <f>(E104-D104)</f>
        <v>-197487.89</v>
      </c>
      <c r="G104" s="8">
        <f>(E104-D104)/D104*100</f>
        <v>-34.566442062031683</v>
      </c>
      <c r="H104" s="6" t="s">
        <v>436</v>
      </c>
    </row>
    <row r="105" spans="1:8" x14ac:dyDescent="0.25">
      <c r="A105" s="6" t="s">
        <v>117</v>
      </c>
      <c r="B105" s="6" t="s">
        <v>33</v>
      </c>
      <c r="C105" s="8">
        <v>528471.21</v>
      </c>
      <c r="D105" s="8">
        <v>893148.72</v>
      </c>
      <c r="E105" s="8">
        <v>389233.55</v>
      </c>
      <c r="F105" s="8">
        <f>(E105-D105)</f>
        <v>-503915.17</v>
      </c>
      <c r="G105" s="8">
        <f>(E105-D105)/D105*100</f>
        <v>-56.420074139500528</v>
      </c>
      <c r="H105" s="6"/>
    </row>
    <row r="106" spans="1:8" x14ac:dyDescent="0.25">
      <c r="A106" s="6" t="s">
        <v>118</v>
      </c>
      <c r="B106" s="6" t="s">
        <v>6</v>
      </c>
      <c r="C106" s="8">
        <v>60300.71</v>
      </c>
      <c r="D106" s="8">
        <v>63417.07</v>
      </c>
      <c r="E106" s="8">
        <v>48629.07</v>
      </c>
      <c r="F106" s="8">
        <f>(E106-D106)</f>
        <v>-14788</v>
      </c>
      <c r="G106" s="8">
        <f>(E106-D106)/D106*100</f>
        <v>-23.318642756595345</v>
      </c>
      <c r="H106" s="6" t="s">
        <v>436</v>
      </c>
    </row>
    <row r="107" spans="1:8" x14ac:dyDescent="0.25">
      <c r="A107" s="6" t="s">
        <v>119</v>
      </c>
      <c r="B107" s="6" t="s">
        <v>38</v>
      </c>
      <c r="C107" s="8">
        <v>1038000</v>
      </c>
      <c r="D107" s="8">
        <v>862000</v>
      </c>
      <c r="E107" s="8">
        <v>378000</v>
      </c>
      <c r="F107" s="8">
        <f>(E107-D107)</f>
        <v>-484000</v>
      </c>
      <c r="G107" s="8">
        <f>(E107-D107)/D107*100</f>
        <v>-56.148491879350345</v>
      </c>
      <c r="H107" s="6" t="s">
        <v>486</v>
      </c>
    </row>
    <row r="108" spans="1:8" x14ac:dyDescent="0.25">
      <c r="A108" s="6" t="s">
        <v>120</v>
      </c>
      <c r="B108" s="6" t="s">
        <v>3</v>
      </c>
      <c r="C108" s="8">
        <v>101483</v>
      </c>
      <c r="D108" s="8">
        <v>100093</v>
      </c>
      <c r="E108" s="8">
        <v>82359</v>
      </c>
      <c r="F108" s="8">
        <f>(E108-D108)</f>
        <v>-17734</v>
      </c>
      <c r="G108" s="8">
        <f>(E108-D108)/D108*100</f>
        <v>-17.717522703885386</v>
      </c>
      <c r="H108" s="6" t="s">
        <v>439</v>
      </c>
    </row>
    <row r="109" spans="1:8" x14ac:dyDescent="0.25">
      <c r="A109" s="6" t="s">
        <v>121</v>
      </c>
      <c r="B109" s="6" t="s">
        <v>3</v>
      </c>
      <c r="C109" s="8"/>
      <c r="D109" s="8"/>
      <c r="E109" s="8"/>
      <c r="F109" s="8">
        <f>(E109-D109)</f>
        <v>0</v>
      </c>
      <c r="G109" s="8"/>
      <c r="H109" s="6" t="s">
        <v>504</v>
      </c>
    </row>
    <row r="110" spans="1:8" x14ac:dyDescent="0.25">
      <c r="A110" s="6" t="s">
        <v>122</v>
      </c>
      <c r="B110" s="6" t="s">
        <v>24</v>
      </c>
      <c r="C110" s="8">
        <v>362380.12</v>
      </c>
      <c r="D110" s="8">
        <v>136967.82999999999</v>
      </c>
      <c r="E110" s="8">
        <v>93618.94</v>
      </c>
      <c r="F110" s="8">
        <f>(E110-D110)</f>
        <v>-43348.889999999985</v>
      </c>
      <c r="G110" s="8">
        <f>(E110-D110)/D110*100</f>
        <v>-31.648957277048183</v>
      </c>
      <c r="H110" s="6"/>
    </row>
    <row r="111" spans="1:8" x14ac:dyDescent="0.25">
      <c r="A111" s="6" t="s">
        <v>123</v>
      </c>
      <c r="B111" s="6" t="s">
        <v>3</v>
      </c>
      <c r="C111" s="8">
        <v>459000</v>
      </c>
      <c r="D111" s="8">
        <v>442000</v>
      </c>
      <c r="E111" s="8">
        <v>269000</v>
      </c>
      <c r="F111" s="8">
        <f>(E111-D111)</f>
        <v>-173000</v>
      </c>
      <c r="G111" s="8">
        <f>(E111-D111)/D111*100</f>
        <v>-39.140271493212673</v>
      </c>
      <c r="H111" s="6" t="s">
        <v>437</v>
      </c>
    </row>
    <row r="112" spans="1:8" x14ac:dyDescent="0.25">
      <c r="A112" s="6" t="s">
        <v>124</v>
      </c>
      <c r="B112" s="6" t="s">
        <v>22</v>
      </c>
      <c r="C112" s="14">
        <v>27830</v>
      </c>
      <c r="D112" s="14">
        <v>32037</v>
      </c>
      <c r="E112" s="14">
        <v>19812</v>
      </c>
      <c r="F112" s="8">
        <f>(E112-D112)</f>
        <v>-12225</v>
      </c>
      <c r="G112" s="8">
        <f>(E112-D112)/D112*100</f>
        <v>-38.159003652027344</v>
      </c>
      <c r="H112" s="6"/>
    </row>
    <row r="113" spans="1:8" x14ac:dyDescent="0.25">
      <c r="A113" s="6" t="s">
        <v>125</v>
      </c>
      <c r="B113" s="6" t="s">
        <v>33</v>
      </c>
      <c r="C113" s="8">
        <v>113000</v>
      </c>
      <c r="D113" s="8">
        <v>111500</v>
      </c>
      <c r="E113" s="8">
        <v>74300</v>
      </c>
      <c r="F113" s="8">
        <f>(E113-D113)</f>
        <v>-37200</v>
      </c>
      <c r="G113" s="8">
        <f>(E113-D113)/D113*100</f>
        <v>-33.36322869955157</v>
      </c>
      <c r="H113" s="6" t="s">
        <v>438</v>
      </c>
    </row>
    <row r="114" spans="1:8" x14ac:dyDescent="0.25">
      <c r="A114" s="6" t="s">
        <v>126</v>
      </c>
      <c r="B114" s="6" t="s">
        <v>3</v>
      </c>
      <c r="C114" s="8">
        <v>116967</v>
      </c>
      <c r="D114" s="8">
        <v>120004</v>
      </c>
      <c r="E114" s="8">
        <v>71540</v>
      </c>
      <c r="F114" s="8">
        <f>(E114-D114)</f>
        <v>-48464</v>
      </c>
      <c r="G114" s="8">
        <f>(E114-D114)/D114*100</f>
        <v>-40.385320489317024</v>
      </c>
      <c r="H114" s="6" t="s">
        <v>439</v>
      </c>
    </row>
    <row r="115" spans="1:8" x14ac:dyDescent="0.25">
      <c r="A115" s="6" t="s">
        <v>127</v>
      </c>
      <c r="B115" s="6" t="s">
        <v>6</v>
      </c>
      <c r="C115" s="8">
        <v>45629.16</v>
      </c>
      <c r="D115" s="8">
        <v>45589.46</v>
      </c>
      <c r="E115" s="8">
        <v>22632.13</v>
      </c>
      <c r="F115" s="8">
        <f>(E115-D115)</f>
        <v>-22957.329999999998</v>
      </c>
      <c r="G115" s="8">
        <f>(E115-D115)/D115*100</f>
        <v>-50.356661386206369</v>
      </c>
      <c r="H115" s="6"/>
    </row>
    <row r="116" spans="1:8" x14ac:dyDescent="0.25">
      <c r="A116" s="6" t="s">
        <v>128</v>
      </c>
      <c r="B116" s="6" t="s">
        <v>22</v>
      </c>
      <c r="C116" s="8"/>
      <c r="D116" s="8"/>
      <c r="E116" s="8"/>
      <c r="F116" s="8">
        <f>(E116-D116)</f>
        <v>0</v>
      </c>
      <c r="G116" s="8"/>
      <c r="H116" s="6"/>
    </row>
    <row r="117" spans="1:8" x14ac:dyDescent="0.25">
      <c r="A117" s="6" t="s">
        <v>129</v>
      </c>
      <c r="B117" s="6" t="s">
        <v>10</v>
      </c>
      <c r="C117" s="8">
        <v>40649</v>
      </c>
      <c r="D117" s="8">
        <v>36029</v>
      </c>
      <c r="E117" s="8">
        <v>17562</v>
      </c>
      <c r="F117" s="8">
        <f>(E117-D117)</f>
        <v>-18467</v>
      </c>
      <c r="G117" s="8">
        <f>(E117-D117)/D117*100</f>
        <v>-51.255932720863754</v>
      </c>
      <c r="H117" s="6"/>
    </row>
    <row r="118" spans="1:8" x14ac:dyDescent="0.25">
      <c r="A118" s="6" t="s">
        <v>130</v>
      </c>
      <c r="B118" s="6" t="s">
        <v>3</v>
      </c>
      <c r="C118" s="8">
        <v>290768.76</v>
      </c>
      <c r="D118" s="8">
        <v>325453.09999999998</v>
      </c>
      <c r="E118" s="8">
        <v>201860.92</v>
      </c>
      <c r="F118" s="8">
        <f>(E118-D118)</f>
        <v>-123592.17999999996</v>
      </c>
      <c r="G118" s="8">
        <f>(E118-D118)/D118*100</f>
        <v>-37.975419499768158</v>
      </c>
      <c r="H118" s="6"/>
    </row>
    <row r="119" spans="1:8" x14ac:dyDescent="0.25">
      <c r="A119" s="6" t="s">
        <v>131</v>
      </c>
      <c r="B119" s="6" t="s">
        <v>10</v>
      </c>
      <c r="C119" s="8">
        <v>44951.97</v>
      </c>
      <c r="D119" s="8">
        <v>47981.15</v>
      </c>
      <c r="E119" s="8">
        <v>61588.18</v>
      </c>
      <c r="F119" s="8">
        <f>(E119-D119)</f>
        <v>13607.029999999999</v>
      </c>
      <c r="G119" s="8">
        <f>(E119-D119)/D119*100</f>
        <v>28.359116027856768</v>
      </c>
      <c r="H119" s="6"/>
    </row>
    <row r="120" spans="1:8" x14ac:dyDescent="0.25">
      <c r="A120" s="6" t="s">
        <v>132</v>
      </c>
      <c r="B120" s="6" t="s">
        <v>3</v>
      </c>
      <c r="C120" s="8">
        <v>34738.42</v>
      </c>
      <c r="D120" s="8">
        <v>41365.379999999997</v>
      </c>
      <c r="E120" s="8">
        <v>30609.91</v>
      </c>
      <c r="F120" s="8">
        <f>(E120-D120)</f>
        <v>-10755.469999999998</v>
      </c>
      <c r="G120" s="8">
        <f>(E120-D120)/D120*100</f>
        <v>-26.001139116817008</v>
      </c>
      <c r="H120" s="6"/>
    </row>
    <row r="121" spans="1:8" x14ac:dyDescent="0.25">
      <c r="A121" s="6" t="s">
        <v>133</v>
      </c>
      <c r="B121" s="6" t="s">
        <v>27</v>
      </c>
      <c r="C121" s="8">
        <v>1663000</v>
      </c>
      <c r="D121" s="8">
        <v>1942000</v>
      </c>
      <c r="E121" s="8">
        <v>830000</v>
      </c>
      <c r="F121" s="8">
        <f>(E121-D121)</f>
        <v>-1112000</v>
      </c>
      <c r="G121" s="8">
        <f>(E121-D121)/D121*100</f>
        <v>-57.260556127703396</v>
      </c>
      <c r="H121" s="6" t="s">
        <v>427</v>
      </c>
    </row>
    <row r="122" spans="1:8" x14ac:dyDescent="0.25">
      <c r="A122" s="6" t="s">
        <v>134</v>
      </c>
      <c r="B122" s="6" t="s">
        <v>38</v>
      </c>
      <c r="C122" s="13">
        <v>30000</v>
      </c>
      <c r="D122" s="13">
        <v>26000</v>
      </c>
      <c r="E122" s="13">
        <v>17000</v>
      </c>
      <c r="F122" s="8">
        <f>(E122-D122)</f>
        <v>-9000</v>
      </c>
      <c r="G122" s="8">
        <f>(E122-D122)/D122*100</f>
        <v>-34.615384615384613</v>
      </c>
      <c r="H122" s="6"/>
    </row>
    <row r="123" spans="1:8" x14ac:dyDescent="0.25">
      <c r="A123" s="6" t="s">
        <v>135</v>
      </c>
      <c r="B123" s="6" t="s">
        <v>22</v>
      </c>
      <c r="C123" s="8" t="s">
        <v>429</v>
      </c>
      <c r="D123" s="8">
        <v>68057</v>
      </c>
      <c r="E123" s="8">
        <v>13748.66</v>
      </c>
      <c r="F123" s="8">
        <f>(E123-D123)</f>
        <v>-54308.34</v>
      </c>
      <c r="G123" s="8">
        <f>(E123-D123)/D123*100</f>
        <v>-79.798316117372195</v>
      </c>
      <c r="H123" s="6" t="s">
        <v>487</v>
      </c>
    </row>
    <row r="124" spans="1:8" x14ac:dyDescent="0.25">
      <c r="A124" s="6" t="s">
        <v>136</v>
      </c>
      <c r="B124" s="6" t="s">
        <v>6</v>
      </c>
      <c r="C124" s="8">
        <v>815000</v>
      </c>
      <c r="D124" s="8">
        <v>739000</v>
      </c>
      <c r="E124" s="8">
        <v>288000</v>
      </c>
      <c r="F124" s="8">
        <f>(E124-D124)</f>
        <v>-451000</v>
      </c>
      <c r="G124" s="8">
        <f>(E124-D124)/D124*100</f>
        <v>-61.028416779431659</v>
      </c>
      <c r="H124" s="6" t="s">
        <v>441</v>
      </c>
    </row>
    <row r="125" spans="1:8" x14ac:dyDescent="0.25">
      <c r="A125" s="6" t="s">
        <v>137</v>
      </c>
      <c r="B125" s="6" t="s">
        <v>6</v>
      </c>
      <c r="C125" s="8">
        <v>38600</v>
      </c>
      <c r="D125" s="8">
        <v>41400</v>
      </c>
      <c r="E125" s="8">
        <v>24545</v>
      </c>
      <c r="F125" s="8">
        <f>(E125-D125)</f>
        <v>-16855</v>
      </c>
      <c r="G125" s="8">
        <f>(E125-D125)/D125*100</f>
        <v>-40.712560386473427</v>
      </c>
      <c r="H125" s="6" t="s">
        <v>454</v>
      </c>
    </row>
    <row r="126" spans="1:8" x14ac:dyDescent="0.25">
      <c r="A126" s="6" t="s">
        <v>138</v>
      </c>
      <c r="B126" s="6" t="s">
        <v>6</v>
      </c>
      <c r="C126" s="8">
        <v>27750.05</v>
      </c>
      <c r="D126" s="8">
        <v>27201.06</v>
      </c>
      <c r="E126" s="8">
        <v>5854.56</v>
      </c>
      <c r="F126" s="8">
        <f>(E126-D126)</f>
        <v>-21346.5</v>
      </c>
      <c r="G126" s="8">
        <f>(E126-D126)/D126*100</f>
        <v>-78.476721127779584</v>
      </c>
      <c r="H126" s="6" t="s">
        <v>457</v>
      </c>
    </row>
    <row r="127" spans="1:8" x14ac:dyDescent="0.25">
      <c r="A127" s="6" t="s">
        <v>139</v>
      </c>
      <c r="B127" s="6" t="s">
        <v>8</v>
      </c>
      <c r="C127" s="13"/>
      <c r="D127" s="13"/>
      <c r="E127" s="13"/>
      <c r="F127" s="8">
        <f>(E127-D127)</f>
        <v>0</v>
      </c>
      <c r="G127" s="8"/>
      <c r="H127" s="6"/>
    </row>
    <row r="128" spans="1:8" x14ac:dyDescent="0.25">
      <c r="A128" s="6" t="s">
        <v>140</v>
      </c>
      <c r="B128" s="6" t="s">
        <v>6</v>
      </c>
      <c r="C128" s="8">
        <v>24699</v>
      </c>
      <c r="D128" s="8">
        <v>22981</v>
      </c>
      <c r="E128" s="8">
        <v>17963</v>
      </c>
      <c r="F128" s="8">
        <f>(E128-D128)</f>
        <v>-5018</v>
      </c>
      <c r="G128" s="8">
        <f>(E128-D128)/D128*100</f>
        <v>-21.83542926765589</v>
      </c>
      <c r="H128" s="6"/>
    </row>
    <row r="129" spans="1:8" x14ac:dyDescent="0.25">
      <c r="A129" s="6" t="s">
        <v>141</v>
      </c>
      <c r="B129" s="6" t="s">
        <v>24</v>
      </c>
      <c r="C129" s="8">
        <v>562058.65</v>
      </c>
      <c r="D129" s="8">
        <v>423400.67</v>
      </c>
      <c r="E129" s="8">
        <v>323012.34000000003</v>
      </c>
      <c r="F129" s="8">
        <f>(E129-D129)</f>
        <v>-100388.32999999996</v>
      </c>
      <c r="G129" s="8">
        <f>(E129-D129)/D129*100</f>
        <v>-23.710007355444183</v>
      </c>
      <c r="H129" s="6" t="s">
        <v>440</v>
      </c>
    </row>
    <row r="130" spans="1:8" x14ac:dyDescent="0.25">
      <c r="A130" s="6" t="s">
        <v>142</v>
      </c>
      <c r="B130" s="6" t="s">
        <v>22</v>
      </c>
      <c r="C130" s="8">
        <v>122078.58</v>
      </c>
      <c r="D130" s="8">
        <v>73960.23</v>
      </c>
      <c r="E130" s="8">
        <v>43434.14</v>
      </c>
      <c r="F130" s="8">
        <f>(E130-D130)</f>
        <v>-30526.089999999997</v>
      </c>
      <c r="G130" s="8">
        <f>(E130-D130)/D130*100</f>
        <v>-41.273654773653348</v>
      </c>
      <c r="H130" s="6" t="s">
        <v>442</v>
      </c>
    </row>
    <row r="131" spans="1:8" x14ac:dyDescent="0.25">
      <c r="A131" s="6" t="s">
        <v>143</v>
      </c>
      <c r="B131" s="6" t="s">
        <v>6</v>
      </c>
      <c r="C131" s="13">
        <v>28036</v>
      </c>
      <c r="D131" s="13">
        <v>33981</v>
      </c>
      <c r="E131" s="13">
        <v>32881</v>
      </c>
      <c r="F131" s="8">
        <f>(E131-D131)</f>
        <v>-1100</v>
      </c>
      <c r="G131" s="8">
        <f>(E131-D131)/D131*100</f>
        <v>-3.2371030870192161</v>
      </c>
      <c r="H131" s="6"/>
    </row>
    <row r="132" spans="1:8" x14ac:dyDescent="0.25">
      <c r="A132" s="6" t="s">
        <v>144</v>
      </c>
      <c r="B132" s="6" t="s">
        <v>10</v>
      </c>
      <c r="C132" s="8">
        <v>56050.17</v>
      </c>
      <c r="D132" s="8">
        <v>38052.550000000003</v>
      </c>
      <c r="E132" s="8">
        <v>23700.99</v>
      </c>
      <c r="F132" s="8">
        <f>(E132-D132)</f>
        <v>-14351.560000000001</v>
      </c>
      <c r="G132" s="8">
        <f>(E132-D132)/D132*100</f>
        <v>-37.715107134738673</v>
      </c>
      <c r="H132" s="6"/>
    </row>
    <row r="133" spans="1:8" x14ac:dyDescent="0.25">
      <c r="A133" s="6" t="s">
        <v>145</v>
      </c>
      <c r="B133" s="6" t="s">
        <v>22</v>
      </c>
      <c r="C133" s="8">
        <v>854000</v>
      </c>
      <c r="D133" s="8">
        <v>931000</v>
      </c>
      <c r="E133" s="8">
        <v>281810</v>
      </c>
      <c r="F133" s="8">
        <f>(E133-D133)</f>
        <v>-649190</v>
      </c>
      <c r="G133" s="8">
        <f>(E133-D133)/D133*100</f>
        <v>-69.730397422126742</v>
      </c>
      <c r="H133" s="6"/>
    </row>
    <row r="134" spans="1:8" x14ac:dyDescent="0.25">
      <c r="A134" s="6" t="s">
        <v>146</v>
      </c>
      <c r="B134" s="6" t="s">
        <v>33</v>
      </c>
      <c r="C134" s="8">
        <v>72000</v>
      </c>
      <c r="D134" s="8">
        <v>70500</v>
      </c>
      <c r="E134" s="8">
        <v>44000</v>
      </c>
      <c r="F134" s="8">
        <f>(E134-D134)</f>
        <v>-26500</v>
      </c>
      <c r="G134" s="8">
        <f>(E134-D134)/D134*100</f>
        <v>-37.588652482269502</v>
      </c>
      <c r="H134" s="6" t="s">
        <v>443</v>
      </c>
    </row>
    <row r="135" spans="1:8" x14ac:dyDescent="0.25">
      <c r="A135" s="6" t="s">
        <v>147</v>
      </c>
      <c r="B135" s="6" t="s">
        <v>3</v>
      </c>
      <c r="C135" s="8">
        <v>804782.59</v>
      </c>
      <c r="D135" s="8">
        <v>536125.63</v>
      </c>
      <c r="E135" s="8">
        <v>363701.59</v>
      </c>
      <c r="F135" s="8">
        <f>(E135-D135)</f>
        <v>-172424.03999999998</v>
      </c>
      <c r="G135" s="8">
        <f>(E135-D135)/D135*100</f>
        <v>-32.161126115160727</v>
      </c>
      <c r="H135" s="6"/>
    </row>
    <row r="136" spans="1:8" x14ac:dyDescent="0.25">
      <c r="A136" s="6" t="s">
        <v>148</v>
      </c>
      <c r="B136" s="6" t="s">
        <v>6</v>
      </c>
      <c r="C136" s="8">
        <v>153070.94</v>
      </c>
      <c r="D136" s="8">
        <v>179517.96</v>
      </c>
      <c r="E136" s="8">
        <v>94962.01</v>
      </c>
      <c r="F136" s="8">
        <f>(E136-D136)</f>
        <v>-84555.95</v>
      </c>
      <c r="G136" s="8">
        <f>(E136-D136)/D136*100</f>
        <v>-47.101666039431379</v>
      </c>
      <c r="H136" s="6"/>
    </row>
    <row r="137" spans="1:8" x14ac:dyDescent="0.25">
      <c r="A137" s="6" t="s">
        <v>149</v>
      </c>
      <c r="B137" s="6" t="s">
        <v>22</v>
      </c>
      <c r="C137" s="8"/>
      <c r="D137" s="8"/>
      <c r="E137" s="8"/>
      <c r="F137" s="8">
        <f>(E137-D137)</f>
        <v>0</v>
      </c>
      <c r="G137" s="8"/>
      <c r="H137" s="6"/>
    </row>
    <row r="138" spans="1:8" x14ac:dyDescent="0.25">
      <c r="A138" s="6" t="s">
        <v>150</v>
      </c>
      <c r="B138" s="6" t="s">
        <v>13</v>
      </c>
      <c r="C138" s="8">
        <v>113190</v>
      </c>
      <c r="D138" s="8">
        <v>95709</v>
      </c>
      <c r="E138" s="8">
        <v>47603</v>
      </c>
      <c r="F138" s="8">
        <f>(E138-D138)</f>
        <v>-48106</v>
      </c>
      <c r="G138" s="8">
        <f>(E138-D138)/D138*100</f>
        <v>-50.262775705524035</v>
      </c>
      <c r="H138" s="6" t="s">
        <v>444</v>
      </c>
    </row>
    <row r="139" spans="1:8" x14ac:dyDescent="0.25">
      <c r="A139" s="6" t="s">
        <v>151</v>
      </c>
      <c r="B139" s="6" t="s">
        <v>3</v>
      </c>
      <c r="C139" s="8">
        <v>1724080</v>
      </c>
      <c r="D139" s="8">
        <v>1715756</v>
      </c>
      <c r="E139" s="8">
        <v>769965</v>
      </c>
      <c r="F139" s="8">
        <f>(E139-D139)</f>
        <v>-945791</v>
      </c>
      <c r="G139" s="8">
        <f>(E139-D139)/D139*100</f>
        <v>-55.123863766176541</v>
      </c>
      <c r="H139" s="6"/>
    </row>
    <row r="140" spans="1:8" x14ac:dyDescent="0.25">
      <c r="A140" s="6" t="s">
        <v>152</v>
      </c>
      <c r="B140" s="6" t="s">
        <v>43</v>
      </c>
      <c r="C140" s="8">
        <v>183804.24</v>
      </c>
      <c r="D140" s="8">
        <v>176556.92</v>
      </c>
      <c r="E140" s="8">
        <v>73311.39</v>
      </c>
      <c r="F140" s="8">
        <f>(E140-D140)</f>
        <v>-103245.53000000001</v>
      </c>
      <c r="G140" s="8">
        <f>(E140-D140)/D140*100</f>
        <v>-58.477192511061027</v>
      </c>
      <c r="H140" s="6"/>
    </row>
    <row r="141" spans="1:8" x14ac:dyDescent="0.25">
      <c r="A141" s="6" t="s">
        <v>153</v>
      </c>
      <c r="B141" s="6" t="s">
        <v>6</v>
      </c>
      <c r="C141" s="8">
        <v>53620.98</v>
      </c>
      <c r="D141" s="8">
        <v>65687.14</v>
      </c>
      <c r="E141" s="8">
        <v>32354.85</v>
      </c>
      <c r="F141" s="8">
        <f>(E141-D141)</f>
        <v>-33332.29</v>
      </c>
      <c r="G141" s="8">
        <f>(E141-D141)/D141*100</f>
        <v>-50.744011689350458</v>
      </c>
      <c r="H141" s="6"/>
    </row>
    <row r="142" spans="1:8" x14ac:dyDescent="0.25">
      <c r="A142" s="6" t="s">
        <v>154</v>
      </c>
      <c r="B142" s="6" t="s">
        <v>33</v>
      </c>
      <c r="C142" s="8"/>
      <c r="D142" s="8"/>
      <c r="E142" s="8"/>
      <c r="F142" s="8">
        <f>(E142-D142)</f>
        <v>0</v>
      </c>
      <c r="G142" s="8"/>
      <c r="H142" s="6"/>
    </row>
    <row r="143" spans="1:8" x14ac:dyDescent="0.25">
      <c r="A143" s="6" t="s">
        <v>155</v>
      </c>
      <c r="B143" s="6" t="s">
        <v>8</v>
      </c>
      <c r="C143" s="8"/>
      <c r="D143" s="8"/>
      <c r="E143" s="8"/>
      <c r="F143" s="8">
        <f>(E143-D143)</f>
        <v>0</v>
      </c>
      <c r="G143" s="8"/>
      <c r="H143" s="6"/>
    </row>
    <row r="144" spans="1:8" x14ac:dyDescent="0.25">
      <c r="A144" s="6" t="s">
        <v>156</v>
      </c>
      <c r="B144" s="6" t="s">
        <v>100</v>
      </c>
      <c r="C144" s="8">
        <v>616210</v>
      </c>
      <c r="D144" s="8">
        <v>698759</v>
      </c>
      <c r="E144" s="8">
        <v>338307</v>
      </c>
      <c r="F144" s="8">
        <f>(E144-D144)</f>
        <v>-360452</v>
      </c>
      <c r="G144" s="8">
        <f>(E144-D144)/D144*100</f>
        <v>-51.584594974805334</v>
      </c>
      <c r="H144" s="6"/>
    </row>
    <row r="145" spans="1:8" x14ac:dyDescent="0.25">
      <c r="A145" s="6" t="s">
        <v>157</v>
      </c>
      <c r="B145" s="6" t="s">
        <v>10</v>
      </c>
      <c r="C145" s="8">
        <v>33558.639999999999</v>
      </c>
      <c r="D145" s="8">
        <v>135071.29999999999</v>
      </c>
      <c r="E145" s="8">
        <v>29855.05</v>
      </c>
      <c r="F145" s="8">
        <f>(E145-D145)</f>
        <v>-105216.24999999999</v>
      </c>
      <c r="G145" s="8">
        <f>(E145-D145)/D145*100</f>
        <v>-77.896821900729464</v>
      </c>
      <c r="H145" s="6"/>
    </row>
    <row r="146" spans="1:8" x14ac:dyDescent="0.25">
      <c r="A146" s="6" t="s">
        <v>158</v>
      </c>
      <c r="B146" s="6" t="s">
        <v>3</v>
      </c>
      <c r="C146" s="8"/>
      <c r="D146" s="8"/>
      <c r="E146" s="8"/>
      <c r="F146" s="8"/>
      <c r="G146" s="8"/>
      <c r="H146" s="6" t="s">
        <v>445</v>
      </c>
    </row>
    <row r="147" spans="1:8" x14ac:dyDescent="0.25">
      <c r="A147" s="6" t="s">
        <v>159</v>
      </c>
      <c r="B147" s="6" t="s">
        <v>33</v>
      </c>
      <c r="C147" s="8">
        <v>32416.22</v>
      </c>
      <c r="D147" s="8">
        <v>44907.88</v>
      </c>
      <c r="E147" s="8">
        <v>68100.58</v>
      </c>
      <c r="F147" s="8">
        <f>(E147-D147)</f>
        <v>23192.700000000004</v>
      </c>
      <c r="G147" s="8">
        <f>(E147-D147)/D147*100</f>
        <v>51.645056502333233</v>
      </c>
      <c r="H147" s="6"/>
    </row>
    <row r="148" spans="1:8" x14ac:dyDescent="0.25">
      <c r="A148" s="6" t="s">
        <v>160</v>
      </c>
      <c r="B148" s="6" t="s">
        <v>33</v>
      </c>
      <c r="C148" s="8"/>
      <c r="D148" s="8"/>
      <c r="E148" s="8"/>
      <c r="F148" s="8">
        <f>(E148-D148)</f>
        <v>0</v>
      </c>
      <c r="G148" s="8"/>
      <c r="H148" s="6"/>
    </row>
    <row r="149" spans="1:8" x14ac:dyDescent="0.25">
      <c r="A149" s="6" t="s">
        <v>161</v>
      </c>
      <c r="B149" s="6" t="s">
        <v>6</v>
      </c>
      <c r="C149" s="8">
        <v>46326</v>
      </c>
      <c r="D149" s="8">
        <v>49092</v>
      </c>
      <c r="E149" s="8">
        <v>26130</v>
      </c>
      <c r="F149" s="8">
        <f>(E149-D149)</f>
        <v>-22962</v>
      </c>
      <c r="G149" s="8">
        <f>(E149-D149)/D149*100</f>
        <v>-46.773405035443652</v>
      </c>
      <c r="H149" s="6"/>
    </row>
    <row r="150" spans="1:8" x14ac:dyDescent="0.25">
      <c r="A150" s="6" t="s">
        <v>162</v>
      </c>
      <c r="B150" s="6" t="s">
        <v>6</v>
      </c>
      <c r="C150" s="8">
        <v>76431</v>
      </c>
      <c r="D150" s="8">
        <v>51723</v>
      </c>
      <c r="E150" s="8">
        <v>45250</v>
      </c>
      <c r="F150" s="8">
        <f>(E150-D150)</f>
        <v>-6473</v>
      </c>
      <c r="G150" s="8">
        <f>(E150-D150)/D150*100</f>
        <v>-12.514741990990469</v>
      </c>
      <c r="H150" s="6" t="s">
        <v>427</v>
      </c>
    </row>
    <row r="151" spans="1:8" x14ac:dyDescent="0.25">
      <c r="A151" s="6" t="s">
        <v>163</v>
      </c>
      <c r="B151" s="6" t="s">
        <v>22</v>
      </c>
      <c r="C151" s="8">
        <v>9683.11</v>
      </c>
      <c r="D151" s="8">
        <v>9155.9500000000007</v>
      </c>
      <c r="E151" s="8">
        <v>3115.18</v>
      </c>
      <c r="F151" s="8">
        <f>(E151-D151)</f>
        <v>-6040.77</v>
      </c>
      <c r="G151" s="8">
        <f>(E151-D151)/D151*100</f>
        <v>-65.976441548938126</v>
      </c>
      <c r="H151" s="6" t="s">
        <v>439</v>
      </c>
    </row>
    <row r="152" spans="1:8" x14ac:dyDescent="0.25">
      <c r="A152" s="6" t="s">
        <v>164</v>
      </c>
      <c r="B152" s="6" t="s">
        <v>24</v>
      </c>
      <c r="C152" s="8"/>
      <c r="D152" s="8"/>
      <c r="E152" s="8"/>
      <c r="F152" s="8">
        <f>(E152-D152)</f>
        <v>0</v>
      </c>
      <c r="G152" s="8"/>
      <c r="H152" s="6"/>
    </row>
    <row r="153" spans="1:8" x14ac:dyDescent="0.25">
      <c r="A153" s="6" t="s">
        <v>165</v>
      </c>
      <c r="B153" s="6" t="s">
        <v>6</v>
      </c>
      <c r="C153" s="8">
        <v>176086.59</v>
      </c>
      <c r="D153" s="8">
        <v>299962.58</v>
      </c>
      <c r="E153" s="8">
        <v>178495.35999999999</v>
      </c>
      <c r="F153" s="8">
        <f>(E153-D153)</f>
        <v>-121467.22000000003</v>
      </c>
      <c r="G153" s="8">
        <f>(E153-D153)/D153*100</f>
        <v>-40.494124300437747</v>
      </c>
      <c r="H153" s="6"/>
    </row>
    <row r="154" spans="1:8" x14ac:dyDescent="0.25">
      <c r="A154" s="6" t="s">
        <v>166</v>
      </c>
      <c r="B154" s="6" t="s">
        <v>43</v>
      </c>
      <c r="C154" s="8">
        <v>281165.46000000002</v>
      </c>
      <c r="D154" s="8">
        <v>309380.43</v>
      </c>
      <c r="E154" s="8">
        <v>160850.88</v>
      </c>
      <c r="F154" s="8">
        <f>(E154-D154)</f>
        <v>-148529.54999999999</v>
      </c>
      <c r="G154" s="8">
        <f>(E154-D154)/D154*100</f>
        <v>-48.008708889570038</v>
      </c>
      <c r="H154" s="6" t="s">
        <v>502</v>
      </c>
    </row>
    <row r="155" spans="1:8" x14ac:dyDescent="0.25">
      <c r="A155" s="6" t="s">
        <v>167</v>
      </c>
      <c r="B155" s="6" t="s">
        <v>24</v>
      </c>
      <c r="C155" s="8"/>
      <c r="D155" s="8"/>
      <c r="E155" s="8"/>
      <c r="F155" s="8">
        <f>(E155-D155)</f>
        <v>0</v>
      </c>
      <c r="G155" s="8"/>
      <c r="H155" s="6"/>
    </row>
    <row r="156" spans="1:8" x14ac:dyDescent="0.25">
      <c r="A156" s="6" t="s">
        <v>168</v>
      </c>
      <c r="B156" s="6" t="s">
        <v>8</v>
      </c>
      <c r="C156" s="8">
        <v>387303</v>
      </c>
      <c r="D156" s="8">
        <v>369782</v>
      </c>
      <c r="E156" s="8">
        <v>83464</v>
      </c>
      <c r="F156" s="8">
        <f>(E156-D156)</f>
        <v>-286318</v>
      </c>
      <c r="G156" s="8">
        <f>(E156-D156)/D156*100</f>
        <v>-77.428863492544252</v>
      </c>
      <c r="H156" s="6"/>
    </row>
    <row r="157" spans="1:8" x14ac:dyDescent="0.25">
      <c r="A157" s="6" t="s">
        <v>169</v>
      </c>
      <c r="B157" s="6" t="s">
        <v>27</v>
      </c>
      <c r="C157" s="8">
        <v>122458.6</v>
      </c>
      <c r="D157" s="8">
        <v>137414.06</v>
      </c>
      <c r="E157" s="8">
        <v>80988.69</v>
      </c>
      <c r="F157" s="8">
        <f>(E157-D157)</f>
        <v>-56425.369999999995</v>
      </c>
      <c r="G157" s="8">
        <f>(E157-D157)/D157*100</f>
        <v>-41.062297409741042</v>
      </c>
      <c r="H157" s="6"/>
    </row>
    <row r="158" spans="1:8" x14ac:dyDescent="0.25">
      <c r="A158" s="6" t="s">
        <v>170</v>
      </c>
      <c r="B158" s="6" t="s">
        <v>24</v>
      </c>
      <c r="C158" s="8">
        <v>187000</v>
      </c>
      <c r="D158" s="8">
        <v>187000</v>
      </c>
      <c r="E158" s="8">
        <v>174000</v>
      </c>
      <c r="F158" s="8">
        <f>(E158-D158)</f>
        <v>-13000</v>
      </c>
      <c r="G158" s="8">
        <f>(E158-D158)/D158*100</f>
        <v>-6.9518716577540109</v>
      </c>
      <c r="H158" s="6" t="s">
        <v>446</v>
      </c>
    </row>
    <row r="159" spans="1:8" x14ac:dyDescent="0.25">
      <c r="A159" s="6" t="s">
        <v>171</v>
      </c>
      <c r="B159" s="6" t="s">
        <v>6</v>
      </c>
      <c r="C159" s="8">
        <v>2046641</v>
      </c>
      <c r="D159" s="8">
        <v>1640220</v>
      </c>
      <c r="E159" s="8">
        <v>752228</v>
      </c>
      <c r="F159" s="8">
        <f>(E159-D159)</f>
        <v>-887992</v>
      </c>
      <c r="G159" s="8">
        <f>(E159-D159)/D159*100</f>
        <v>-54.138591164599873</v>
      </c>
      <c r="H159" s="6" t="s">
        <v>500</v>
      </c>
    </row>
    <row r="160" spans="1:8" x14ac:dyDescent="0.25">
      <c r="A160" s="6" t="s">
        <v>172</v>
      </c>
      <c r="B160" s="6" t="s">
        <v>10</v>
      </c>
      <c r="C160" s="13">
        <v>36297.03</v>
      </c>
      <c r="D160" s="13">
        <v>37356.89</v>
      </c>
      <c r="E160" s="13">
        <v>15941.58</v>
      </c>
      <c r="F160" s="8">
        <f>(E160-D160)</f>
        <v>-21415.309999999998</v>
      </c>
      <c r="G160" s="8">
        <f>(E160-D160)/D160*100</f>
        <v>-57.326265650058126</v>
      </c>
      <c r="H160" s="6" t="s">
        <v>427</v>
      </c>
    </row>
    <row r="161" spans="1:8" x14ac:dyDescent="0.25">
      <c r="A161" s="6" t="s">
        <v>173</v>
      </c>
      <c r="B161" s="6" t="s">
        <v>24</v>
      </c>
      <c r="C161" s="8">
        <v>304070</v>
      </c>
      <c r="D161" s="8">
        <v>283806</v>
      </c>
      <c r="E161" s="8">
        <v>101367</v>
      </c>
      <c r="F161" s="8">
        <f>(E161-D161)</f>
        <v>-182439</v>
      </c>
      <c r="G161" s="8">
        <f>(E161-D161)/D161*100</f>
        <v>-64.282996131160019</v>
      </c>
      <c r="H161" s="6"/>
    </row>
    <row r="162" spans="1:8" x14ac:dyDescent="0.25">
      <c r="A162" s="6" t="s">
        <v>174</v>
      </c>
      <c r="B162" s="6" t="s">
        <v>22</v>
      </c>
      <c r="C162" s="13"/>
      <c r="D162" s="13"/>
      <c r="E162" s="13"/>
      <c r="F162" s="8">
        <f>(E162-D162)</f>
        <v>0</v>
      </c>
      <c r="G162" s="8"/>
      <c r="H162" s="6"/>
    </row>
    <row r="163" spans="1:8" x14ac:dyDescent="0.25">
      <c r="A163" s="6" t="s">
        <v>175</v>
      </c>
      <c r="B163" s="6" t="s">
        <v>27</v>
      </c>
      <c r="C163" s="8">
        <v>59239.360000000001</v>
      </c>
      <c r="D163" s="8">
        <v>76450.7</v>
      </c>
      <c r="E163" s="8">
        <v>45450.29</v>
      </c>
      <c r="F163" s="8">
        <f>(E163-D163)</f>
        <v>-31000.409999999996</v>
      </c>
      <c r="G163" s="8">
        <f>(E163-D163)/D163*100</f>
        <v>-40.549543692863502</v>
      </c>
      <c r="H163" s="6"/>
    </row>
    <row r="164" spans="1:8" x14ac:dyDescent="0.25">
      <c r="A164" s="6" t="s">
        <v>176</v>
      </c>
      <c r="B164" s="6" t="s">
        <v>24</v>
      </c>
      <c r="C164" s="8">
        <v>237535</v>
      </c>
      <c r="D164" s="8">
        <v>197975</v>
      </c>
      <c r="E164" s="8">
        <v>54645</v>
      </c>
      <c r="F164" s="8">
        <f>(E164-D164)</f>
        <v>-143330</v>
      </c>
      <c r="G164" s="8">
        <f>(E164-D164)/D164*100</f>
        <v>-72.398030054299795</v>
      </c>
      <c r="H164" s="6"/>
    </row>
    <row r="165" spans="1:8" x14ac:dyDescent="0.25">
      <c r="A165" s="6" t="s">
        <v>177</v>
      </c>
      <c r="B165" s="6" t="s">
        <v>6</v>
      </c>
      <c r="C165" s="8"/>
      <c r="D165" s="8"/>
      <c r="E165" s="8"/>
      <c r="F165" s="8">
        <f>(E165-D165)</f>
        <v>0</v>
      </c>
      <c r="G165" s="8"/>
      <c r="H165" s="6"/>
    </row>
    <row r="166" spans="1:8" x14ac:dyDescent="0.25">
      <c r="A166" s="6" t="s">
        <v>178</v>
      </c>
      <c r="B166" s="6" t="s">
        <v>100</v>
      </c>
      <c r="C166" s="8"/>
      <c r="D166" s="8"/>
      <c r="E166" s="8"/>
      <c r="F166" s="8">
        <f>(E166-D166)</f>
        <v>0</v>
      </c>
      <c r="G166" s="8"/>
      <c r="H166" s="6"/>
    </row>
    <row r="167" spans="1:8" x14ac:dyDescent="0.25">
      <c r="A167" s="6" t="s">
        <v>179</v>
      </c>
      <c r="B167" s="6" t="s">
        <v>6</v>
      </c>
      <c r="C167" s="8">
        <v>26006</v>
      </c>
      <c r="D167" s="8">
        <v>24857</v>
      </c>
      <c r="E167" s="8">
        <v>22582</v>
      </c>
      <c r="F167" s="8">
        <f>(E167-D167)</f>
        <v>-2275</v>
      </c>
      <c r="G167" s="8">
        <f>(E167-D167)/D167*100</f>
        <v>-9.1523514502956917</v>
      </c>
      <c r="H167" s="6"/>
    </row>
    <row r="168" spans="1:8" x14ac:dyDescent="0.25">
      <c r="A168" s="6" t="s">
        <v>180</v>
      </c>
      <c r="B168" s="6" t="s">
        <v>6</v>
      </c>
      <c r="C168" s="8">
        <v>48403.45</v>
      </c>
      <c r="D168" s="8">
        <v>104655.15</v>
      </c>
      <c r="E168" s="8">
        <v>39543.82</v>
      </c>
      <c r="F168" s="8">
        <f>(E168-D168)</f>
        <v>-65111.329999999994</v>
      </c>
      <c r="G168" s="8">
        <f>(E168-D168)/D168*100</f>
        <v>-62.215122714935667</v>
      </c>
      <c r="H168" s="6"/>
    </row>
    <row r="169" spans="1:8" x14ac:dyDescent="0.25">
      <c r="A169" s="6" t="s">
        <v>181</v>
      </c>
      <c r="B169" s="6" t="s">
        <v>24</v>
      </c>
      <c r="C169" s="8">
        <v>178169</v>
      </c>
      <c r="D169" s="8">
        <v>96948</v>
      </c>
      <c r="E169" s="8">
        <v>47792</v>
      </c>
      <c r="F169" s="8">
        <f>(E169-D169)</f>
        <v>-49156</v>
      </c>
      <c r="G169" s="8">
        <f>(E169-D169)/D169*100</f>
        <v>-50.703469901390442</v>
      </c>
      <c r="H169" s="6"/>
    </row>
    <row r="170" spans="1:8" x14ac:dyDescent="0.25">
      <c r="A170" s="6" t="s">
        <v>182</v>
      </c>
      <c r="B170" s="6" t="s">
        <v>38</v>
      </c>
      <c r="C170" s="8">
        <v>220968.03</v>
      </c>
      <c r="D170" s="8">
        <v>112137.53</v>
      </c>
      <c r="E170" s="8">
        <v>62141.59</v>
      </c>
      <c r="F170" s="8">
        <f>(E170-D170)</f>
        <v>-49995.94</v>
      </c>
      <c r="G170" s="8">
        <f>(E170-D170)/D170*100</f>
        <v>-44.584484783996942</v>
      </c>
      <c r="H170" s="6"/>
    </row>
    <row r="171" spans="1:8" x14ac:dyDescent="0.25">
      <c r="A171" s="6" t="s">
        <v>183</v>
      </c>
      <c r="B171" s="6" t="s">
        <v>22</v>
      </c>
      <c r="C171" s="13"/>
      <c r="D171" s="13"/>
      <c r="E171" s="13"/>
      <c r="F171" s="8">
        <f>(E171-D171)</f>
        <v>0</v>
      </c>
      <c r="G171" s="8"/>
      <c r="H171" s="6"/>
    </row>
    <row r="172" spans="1:8" x14ac:dyDescent="0.25">
      <c r="A172" s="6" t="s">
        <v>184</v>
      </c>
      <c r="B172" s="6" t="s">
        <v>22</v>
      </c>
      <c r="C172" s="8">
        <v>17179.64</v>
      </c>
      <c r="D172" s="8">
        <v>19469.55</v>
      </c>
      <c r="E172" s="8">
        <v>6653.73</v>
      </c>
      <c r="F172" s="8">
        <f>(E172-D172)</f>
        <v>-12815.82</v>
      </c>
      <c r="G172" s="8">
        <f>(E172-D172)/D172*100</f>
        <v>-65.824942024854195</v>
      </c>
      <c r="H172" s="6"/>
    </row>
    <row r="173" spans="1:8" x14ac:dyDescent="0.25">
      <c r="A173" s="6" t="s">
        <v>185</v>
      </c>
      <c r="B173" s="6" t="s">
        <v>10</v>
      </c>
      <c r="C173" s="13"/>
      <c r="D173" s="13"/>
      <c r="E173" s="13"/>
      <c r="F173" s="8">
        <f>(E173-D173)</f>
        <v>0</v>
      </c>
      <c r="G173" s="8"/>
      <c r="H173" s="6"/>
    </row>
    <row r="174" spans="1:8" x14ac:dyDescent="0.25">
      <c r="A174" s="6" t="s">
        <v>186</v>
      </c>
      <c r="B174" s="6" t="s">
        <v>3</v>
      </c>
      <c r="C174" s="13">
        <v>988985</v>
      </c>
      <c r="D174" s="13">
        <v>890680</v>
      </c>
      <c r="E174" s="13">
        <v>376028</v>
      </c>
      <c r="F174" s="8">
        <f>(E174-D174)</f>
        <v>-514652</v>
      </c>
      <c r="G174" s="8">
        <f>(E174-D174)/D174*100</f>
        <v>-57.781919432343834</v>
      </c>
      <c r="H174" s="6" t="s">
        <v>447</v>
      </c>
    </row>
    <row r="175" spans="1:8" x14ac:dyDescent="0.25">
      <c r="A175" s="6" t="s">
        <v>187</v>
      </c>
      <c r="B175" s="6" t="s">
        <v>24</v>
      </c>
      <c r="C175" s="8"/>
      <c r="D175" s="8"/>
      <c r="E175" s="8"/>
      <c r="F175" s="8">
        <f>(E175-D175)</f>
        <v>0</v>
      </c>
      <c r="G175" s="8"/>
      <c r="H175" s="6"/>
    </row>
    <row r="176" spans="1:8" x14ac:dyDescent="0.25">
      <c r="A176" s="6" t="s">
        <v>188</v>
      </c>
      <c r="B176" s="6" t="s">
        <v>10</v>
      </c>
      <c r="C176" s="8"/>
      <c r="D176" s="8"/>
      <c r="E176" s="8"/>
      <c r="F176" s="8">
        <f>(E176-D176)</f>
        <v>0</v>
      </c>
      <c r="G176" s="8"/>
      <c r="H176" s="6"/>
    </row>
    <row r="177" spans="1:8" x14ac:dyDescent="0.25">
      <c r="A177" s="6" t="s">
        <v>189</v>
      </c>
      <c r="B177" s="6" t="s">
        <v>6</v>
      </c>
      <c r="C177" s="8">
        <v>39519</v>
      </c>
      <c r="D177" s="8">
        <v>39655</v>
      </c>
      <c r="E177" s="8">
        <v>32869</v>
      </c>
      <c r="F177" s="8">
        <f>(E177-D177)</f>
        <v>-6786</v>
      </c>
      <c r="G177" s="8">
        <f>(E177-D177)/D177*100</f>
        <v>-17.112596141722356</v>
      </c>
      <c r="H177" s="6"/>
    </row>
    <row r="178" spans="1:8" x14ac:dyDescent="0.25">
      <c r="A178" s="6" t="s">
        <v>190</v>
      </c>
      <c r="B178" s="6" t="s">
        <v>24</v>
      </c>
      <c r="C178" s="8">
        <v>480965</v>
      </c>
      <c r="D178" s="8">
        <v>592420</v>
      </c>
      <c r="E178" s="8">
        <v>599775</v>
      </c>
      <c r="F178" s="8">
        <f>(E178-D178)</f>
        <v>7355</v>
      </c>
      <c r="G178" s="8">
        <f>(E178-D178)/D178*100</f>
        <v>1.2415178420715034</v>
      </c>
      <c r="H178" s="6" t="s">
        <v>488</v>
      </c>
    </row>
    <row r="179" spans="1:8" x14ac:dyDescent="0.25">
      <c r="A179" s="6" t="s">
        <v>191</v>
      </c>
      <c r="B179" s="6" t="s">
        <v>27</v>
      </c>
      <c r="C179" s="13">
        <v>581602</v>
      </c>
      <c r="D179" s="13">
        <v>570504</v>
      </c>
      <c r="E179" s="13">
        <v>570504</v>
      </c>
      <c r="F179" s="8">
        <v>0</v>
      </c>
      <c r="G179" s="8">
        <f>(E179-D179)/D179*100</f>
        <v>0</v>
      </c>
      <c r="H179" s="6" t="s">
        <v>449</v>
      </c>
    </row>
    <row r="180" spans="1:8" x14ac:dyDescent="0.25">
      <c r="A180" s="6" t="s">
        <v>192</v>
      </c>
      <c r="B180" s="6" t="s">
        <v>22</v>
      </c>
      <c r="C180" s="8">
        <v>250279</v>
      </c>
      <c r="D180" s="8">
        <v>282159</v>
      </c>
      <c r="E180" s="8">
        <v>162692</v>
      </c>
      <c r="F180" s="8">
        <f>(E180-D180)</f>
        <v>-119467</v>
      </c>
      <c r="G180" s="8">
        <f>(E180-D180)/D180*100</f>
        <v>-42.340311668243793</v>
      </c>
      <c r="H180" s="6" t="s">
        <v>448</v>
      </c>
    </row>
    <row r="181" spans="1:8" x14ac:dyDescent="0.25">
      <c r="A181" s="6" t="s">
        <v>193</v>
      </c>
      <c r="B181" s="6" t="s">
        <v>8</v>
      </c>
      <c r="C181" s="8"/>
      <c r="D181" s="8"/>
      <c r="E181" s="8"/>
      <c r="F181" s="8">
        <f>(E181-D181)</f>
        <v>0</v>
      </c>
      <c r="G181" s="8"/>
      <c r="H181" s="6"/>
    </row>
    <row r="182" spans="1:8" x14ac:dyDescent="0.25">
      <c r="A182" s="6" t="s">
        <v>194</v>
      </c>
      <c r="B182" s="6" t="s">
        <v>3</v>
      </c>
      <c r="C182" s="13">
        <v>191268.15</v>
      </c>
      <c r="D182" s="13">
        <v>226984.19</v>
      </c>
      <c r="E182" s="13">
        <v>167633.4</v>
      </c>
      <c r="F182" s="8">
        <f>(E182-D182)</f>
        <v>-59350.790000000008</v>
      </c>
      <c r="G182" s="8">
        <f>(E182-D182)/D182*100</f>
        <v>-26.147543580017622</v>
      </c>
      <c r="H182" s="6"/>
    </row>
    <row r="183" spans="1:8" x14ac:dyDescent="0.25">
      <c r="A183" s="6" t="s">
        <v>195</v>
      </c>
      <c r="B183" s="6" t="s">
        <v>22</v>
      </c>
      <c r="C183" s="8">
        <v>382152.14</v>
      </c>
      <c r="D183" s="8">
        <v>476914.81</v>
      </c>
      <c r="E183" s="8">
        <v>271373.67</v>
      </c>
      <c r="F183" s="8">
        <f>(E183-D183)</f>
        <v>-205541.14</v>
      </c>
      <c r="G183" s="8">
        <f>(E183-D183)/D183*100</f>
        <v>-43.09808286305892</v>
      </c>
      <c r="H183" s="6"/>
    </row>
    <row r="184" spans="1:8" x14ac:dyDescent="0.25">
      <c r="A184" s="6" t="s">
        <v>196</v>
      </c>
      <c r="B184" s="6" t="s">
        <v>43</v>
      </c>
      <c r="C184" s="8">
        <v>64360.39</v>
      </c>
      <c r="D184" s="8">
        <v>57670.27</v>
      </c>
      <c r="E184" s="8">
        <v>33058.480000000003</v>
      </c>
      <c r="F184" s="8">
        <f>(E184-D184)</f>
        <v>-24611.789999999994</v>
      </c>
      <c r="G184" s="8">
        <f>(E184-D184)/D184*100</f>
        <v>-42.676737944871761</v>
      </c>
      <c r="H184" s="6"/>
    </row>
    <row r="185" spans="1:8" x14ac:dyDescent="0.25">
      <c r="A185" s="6" t="s">
        <v>197</v>
      </c>
      <c r="B185" s="6" t="s">
        <v>6</v>
      </c>
      <c r="C185" s="8"/>
      <c r="D185" s="8"/>
      <c r="E185" s="8"/>
      <c r="F185" s="8">
        <f>(E185-D185)</f>
        <v>0</v>
      </c>
      <c r="G185" s="8"/>
      <c r="H185" s="6"/>
    </row>
    <row r="186" spans="1:8" x14ac:dyDescent="0.25">
      <c r="A186" s="6" t="s">
        <v>198</v>
      </c>
      <c r="B186" s="6" t="s">
        <v>33</v>
      </c>
      <c r="C186" s="8"/>
      <c r="D186" s="8"/>
      <c r="E186" s="8"/>
      <c r="F186" s="8">
        <f>(E186-D186)</f>
        <v>0</v>
      </c>
      <c r="G186" s="8"/>
      <c r="H186" s="6"/>
    </row>
    <row r="187" spans="1:8" x14ac:dyDescent="0.25">
      <c r="A187" s="6" t="s">
        <v>199</v>
      </c>
      <c r="B187" s="6" t="s">
        <v>24</v>
      </c>
      <c r="C187" s="8" t="s">
        <v>450</v>
      </c>
      <c r="D187" s="8"/>
      <c r="E187" s="8"/>
      <c r="F187" s="8">
        <f>(E187-D187)</f>
        <v>0</v>
      </c>
      <c r="G187" s="8"/>
      <c r="H187" s="6"/>
    </row>
    <row r="188" spans="1:8" x14ac:dyDescent="0.25">
      <c r="A188" s="6" t="s">
        <v>200</v>
      </c>
      <c r="B188" s="6" t="s">
        <v>24</v>
      </c>
      <c r="C188" s="8">
        <v>981000</v>
      </c>
      <c r="D188" s="8">
        <v>685000</v>
      </c>
      <c r="E188" s="8">
        <v>324000</v>
      </c>
      <c r="F188" s="8">
        <f>(E188-D188)</f>
        <v>-361000</v>
      </c>
      <c r="G188" s="8">
        <f>(E188-D188)/D188*100</f>
        <v>-52.700729927007295</v>
      </c>
      <c r="H188" s="6"/>
    </row>
    <row r="189" spans="1:8" x14ac:dyDescent="0.25">
      <c r="A189" s="6" t="s">
        <v>201</v>
      </c>
      <c r="B189" s="6" t="s">
        <v>6</v>
      </c>
      <c r="C189" s="8">
        <v>1289890</v>
      </c>
      <c r="D189" s="8">
        <v>1344136</v>
      </c>
      <c r="E189" s="8">
        <v>383404</v>
      </c>
      <c r="F189" s="8">
        <f>(E189-D189)</f>
        <v>-960732</v>
      </c>
      <c r="G189" s="8">
        <f>(E189-D189)/D189*100</f>
        <v>-71.475803043739617</v>
      </c>
      <c r="H189" s="6"/>
    </row>
    <row r="190" spans="1:8" x14ac:dyDescent="0.25">
      <c r="A190" s="6" t="s">
        <v>202</v>
      </c>
      <c r="B190" s="6" t="s">
        <v>10</v>
      </c>
      <c r="C190" s="8">
        <v>185140.26</v>
      </c>
      <c r="D190" s="8">
        <v>186896.4</v>
      </c>
      <c r="E190" s="8">
        <v>92165.72</v>
      </c>
      <c r="F190" s="8">
        <f>(E190-D190)</f>
        <v>-94730.68</v>
      </c>
      <c r="G190" s="8">
        <f>(E190-D190)/D190*100</f>
        <v>-50.686198343039244</v>
      </c>
      <c r="H190" s="6"/>
    </row>
    <row r="191" spans="1:8" x14ac:dyDescent="0.25">
      <c r="A191" s="6" t="s">
        <v>203</v>
      </c>
      <c r="B191" s="6" t="s">
        <v>22</v>
      </c>
      <c r="C191" s="8"/>
      <c r="D191" s="8"/>
      <c r="E191" s="8"/>
      <c r="F191" s="8">
        <f>(E191-D191)</f>
        <v>0</v>
      </c>
      <c r="G191" s="8"/>
      <c r="H191" s="6"/>
    </row>
    <row r="192" spans="1:8" x14ac:dyDescent="0.25">
      <c r="A192" s="6" t="s">
        <v>204</v>
      </c>
      <c r="B192" s="6" t="s">
        <v>24</v>
      </c>
      <c r="C192" s="13">
        <v>396812.9</v>
      </c>
      <c r="D192" s="13">
        <v>310201.69</v>
      </c>
      <c r="E192" s="13">
        <v>201292.27</v>
      </c>
      <c r="F192" s="8">
        <f>(E192-D192)</f>
        <v>-108909.42000000001</v>
      </c>
      <c r="G192" s="8">
        <f>(E192-D192)/D192*100</f>
        <v>-35.109228450689614</v>
      </c>
      <c r="H192" s="6"/>
    </row>
    <row r="193" spans="1:8" x14ac:dyDescent="0.25">
      <c r="A193" s="6" t="s">
        <v>205</v>
      </c>
      <c r="B193" s="6" t="s">
        <v>27</v>
      </c>
      <c r="C193" s="8">
        <v>579082</v>
      </c>
      <c r="D193" s="8">
        <v>590199</v>
      </c>
      <c r="E193" s="8">
        <v>379854</v>
      </c>
      <c r="F193" s="8">
        <f>(E193-D193)</f>
        <v>-210345</v>
      </c>
      <c r="G193" s="8">
        <f>(E193-D193)/D193*100</f>
        <v>-35.63967407603198</v>
      </c>
      <c r="H193" s="6"/>
    </row>
    <row r="194" spans="1:8" x14ac:dyDescent="0.25">
      <c r="A194" s="6" t="s">
        <v>206</v>
      </c>
      <c r="B194" s="6" t="s">
        <v>8</v>
      </c>
      <c r="C194" s="8"/>
      <c r="D194" s="8"/>
      <c r="E194" s="8"/>
      <c r="F194" s="8">
        <f>(E194-D194)</f>
        <v>0</v>
      </c>
      <c r="G194" s="8"/>
      <c r="H194" s="6"/>
    </row>
    <row r="195" spans="1:8" x14ac:dyDescent="0.25">
      <c r="A195" s="6" t="s">
        <v>207</v>
      </c>
      <c r="B195" s="6" t="s">
        <v>24</v>
      </c>
      <c r="C195" s="8">
        <v>375273</v>
      </c>
      <c r="D195" s="8">
        <v>162109</v>
      </c>
      <c r="E195" s="8">
        <v>106000</v>
      </c>
      <c r="F195" s="8">
        <f>(E195-D195)</f>
        <v>-56109</v>
      </c>
      <c r="G195" s="8">
        <f>(E195-D195)/D195*100</f>
        <v>-34.611896933544713</v>
      </c>
      <c r="H195" s="6"/>
    </row>
    <row r="196" spans="1:8" x14ac:dyDescent="0.25">
      <c r="A196" s="6" t="s">
        <v>208</v>
      </c>
      <c r="B196" s="6" t="s">
        <v>8</v>
      </c>
      <c r="C196" s="8">
        <v>149659.76</v>
      </c>
      <c r="D196" s="8">
        <v>138815</v>
      </c>
      <c r="E196" s="8">
        <v>47884</v>
      </c>
      <c r="F196" s="8">
        <f>(E196-D196)</f>
        <v>-90931</v>
      </c>
      <c r="G196" s="8">
        <f>(E196-D196)/D196*100</f>
        <v>-65.505168749774882</v>
      </c>
      <c r="H196" s="6"/>
    </row>
    <row r="197" spans="1:8" x14ac:dyDescent="0.25">
      <c r="A197" s="6" t="s">
        <v>209</v>
      </c>
      <c r="B197" s="6" t="s">
        <v>8</v>
      </c>
      <c r="C197" s="8">
        <v>198789</v>
      </c>
      <c r="D197" s="8">
        <v>292330</v>
      </c>
      <c r="E197" s="8">
        <v>130767</v>
      </c>
      <c r="F197" s="8">
        <f>(E197-D197)</f>
        <v>-161563</v>
      </c>
      <c r="G197" s="8">
        <f>(E197-D197)/D197*100</f>
        <v>-55.267334861286898</v>
      </c>
      <c r="H197" s="6"/>
    </row>
    <row r="198" spans="1:8" x14ac:dyDescent="0.25">
      <c r="A198" s="6" t="s">
        <v>210</v>
      </c>
      <c r="B198" s="6" t="s">
        <v>27</v>
      </c>
      <c r="C198" s="8">
        <v>785480</v>
      </c>
      <c r="D198" s="8">
        <v>661076</v>
      </c>
      <c r="E198" s="8">
        <v>240000</v>
      </c>
      <c r="F198" s="8">
        <f>(E198-D198)</f>
        <v>-421076</v>
      </c>
      <c r="G198" s="8">
        <f>(E198-D198)/D198*100</f>
        <v>-63.695550889761542</v>
      </c>
      <c r="H198" s="6" t="s">
        <v>451</v>
      </c>
    </row>
    <row r="199" spans="1:8" x14ac:dyDescent="0.25">
      <c r="A199" s="6" t="s">
        <v>211</v>
      </c>
      <c r="B199" s="6" t="s">
        <v>10</v>
      </c>
      <c r="C199" s="8">
        <v>437011.71</v>
      </c>
      <c r="D199" s="8">
        <v>406191.82</v>
      </c>
      <c r="E199" s="8">
        <v>264164.67</v>
      </c>
      <c r="F199" s="8">
        <f>(E199-D199)</f>
        <v>-142027.15000000002</v>
      </c>
      <c r="G199" s="8">
        <f>(E199-D199)/D199*100</f>
        <v>-34.965536725973465</v>
      </c>
      <c r="H199" s="6"/>
    </row>
    <row r="200" spans="1:8" x14ac:dyDescent="0.25">
      <c r="A200" s="6" t="s">
        <v>212</v>
      </c>
      <c r="B200" s="6" t="s">
        <v>10</v>
      </c>
      <c r="C200" s="8">
        <v>577160</v>
      </c>
      <c r="D200" s="8">
        <v>624814</v>
      </c>
      <c r="E200" s="8">
        <v>312489</v>
      </c>
      <c r="F200" s="8">
        <f>(E200-D200)</f>
        <v>-312325</v>
      </c>
      <c r="G200" s="8">
        <f>(E200-D200)/D200*100</f>
        <v>-49.986876094325673</v>
      </c>
      <c r="H200" s="6" t="s">
        <v>452</v>
      </c>
    </row>
    <row r="201" spans="1:8" x14ac:dyDescent="0.25">
      <c r="A201" s="6" t="s">
        <v>213</v>
      </c>
      <c r="B201" s="6" t="s">
        <v>6</v>
      </c>
      <c r="C201" s="8"/>
      <c r="D201" s="8"/>
      <c r="E201" s="8"/>
      <c r="F201" s="8">
        <f>(E201-D201)</f>
        <v>0</v>
      </c>
      <c r="G201" s="8"/>
      <c r="H201" s="6" t="s">
        <v>453</v>
      </c>
    </row>
    <row r="202" spans="1:8" x14ac:dyDescent="0.25">
      <c r="A202" s="6" t="s">
        <v>214</v>
      </c>
      <c r="B202" s="6" t="s">
        <v>24</v>
      </c>
      <c r="C202" s="8">
        <v>176204</v>
      </c>
      <c r="D202" s="8">
        <v>146908</v>
      </c>
      <c r="E202" s="8">
        <v>51390.77</v>
      </c>
      <c r="F202" s="8">
        <f>(E202-D202)</f>
        <v>-95517.23000000001</v>
      </c>
      <c r="G202" s="8">
        <f>(E202-D202)/D202*100</f>
        <v>-65.01839927029161</v>
      </c>
      <c r="H202" s="6" t="s">
        <v>427</v>
      </c>
    </row>
    <row r="203" spans="1:8" x14ac:dyDescent="0.25">
      <c r="A203" s="6" t="s">
        <v>215</v>
      </c>
      <c r="B203" s="6" t="s">
        <v>38</v>
      </c>
      <c r="C203" s="8">
        <v>45019.15</v>
      </c>
      <c r="D203" s="8">
        <v>24435.51</v>
      </c>
      <c r="E203" s="8">
        <v>22897.77</v>
      </c>
      <c r="F203" s="8">
        <f>(E203-D203)</f>
        <v>-1537.739999999998</v>
      </c>
      <c r="G203" s="8">
        <f>(E203-D203)/D203*100</f>
        <v>-6.2930546569316457</v>
      </c>
      <c r="H203" s="6"/>
    </row>
    <row r="204" spans="1:8" x14ac:dyDescent="0.25">
      <c r="A204" s="6" t="s">
        <v>216</v>
      </c>
      <c r="B204" s="6" t="s">
        <v>10</v>
      </c>
      <c r="C204" s="8"/>
      <c r="D204" s="8"/>
      <c r="E204" s="8"/>
      <c r="F204" s="8">
        <f>(E204-D204)</f>
        <v>0</v>
      </c>
      <c r="G204" s="8"/>
      <c r="H204" s="6"/>
    </row>
    <row r="205" spans="1:8" x14ac:dyDescent="0.25">
      <c r="A205" s="6" t="s">
        <v>217</v>
      </c>
      <c r="B205" s="6" t="s">
        <v>10</v>
      </c>
      <c r="C205" s="8"/>
      <c r="D205" s="8"/>
      <c r="E205" s="8"/>
      <c r="F205" s="8">
        <f>(E205-D205)</f>
        <v>0</v>
      </c>
      <c r="G205" s="8"/>
      <c r="H205" s="6"/>
    </row>
    <row r="206" spans="1:8" x14ac:dyDescent="0.25">
      <c r="A206" s="6" t="s">
        <v>218</v>
      </c>
      <c r="B206" s="6" t="s">
        <v>13</v>
      </c>
      <c r="C206" s="8">
        <v>25953.46</v>
      </c>
      <c r="D206" s="8">
        <v>25344.11</v>
      </c>
      <c r="E206" s="8">
        <v>13470.52</v>
      </c>
      <c r="F206" s="8">
        <f>(E206-D206)</f>
        <v>-11873.59</v>
      </c>
      <c r="G206" s="8">
        <f>(E206-D206)/D206*100</f>
        <v>-46.849504677812718</v>
      </c>
      <c r="H206" s="6"/>
    </row>
    <row r="207" spans="1:8" x14ac:dyDescent="0.25">
      <c r="A207" s="6" t="s">
        <v>219</v>
      </c>
      <c r="B207" s="6" t="s">
        <v>8</v>
      </c>
      <c r="C207" s="13"/>
      <c r="D207" s="13"/>
      <c r="E207" s="13"/>
      <c r="F207" s="8">
        <f>(E207-D207)</f>
        <v>0</v>
      </c>
      <c r="G207" s="8"/>
      <c r="H207" s="6"/>
    </row>
    <row r="208" spans="1:8" x14ac:dyDescent="0.25">
      <c r="A208" s="6" t="s">
        <v>220</v>
      </c>
      <c r="B208" s="6" t="s">
        <v>22</v>
      </c>
      <c r="C208" s="13"/>
      <c r="D208" s="13"/>
      <c r="E208" s="13"/>
      <c r="F208" s="8">
        <f>(E208-D208)</f>
        <v>0</v>
      </c>
      <c r="G208" s="8"/>
      <c r="H208" s="6" t="s">
        <v>455</v>
      </c>
    </row>
    <row r="209" spans="1:8" x14ac:dyDescent="0.25">
      <c r="A209" s="6" t="s">
        <v>221</v>
      </c>
      <c r="B209" s="6" t="s">
        <v>6</v>
      </c>
      <c r="C209" s="8">
        <v>67435</v>
      </c>
      <c r="D209" s="8">
        <v>85611</v>
      </c>
      <c r="E209" s="8">
        <v>57611</v>
      </c>
      <c r="F209" s="8">
        <f>(E209-D209)</f>
        <v>-28000</v>
      </c>
      <c r="G209" s="8">
        <f>(E209-D209)/D209*100</f>
        <v>-32.706077490042169</v>
      </c>
      <c r="H209" s="6"/>
    </row>
    <row r="210" spans="1:8" x14ac:dyDescent="0.25">
      <c r="A210" s="6" t="s">
        <v>222</v>
      </c>
      <c r="B210" s="6" t="s">
        <v>22</v>
      </c>
      <c r="C210" s="8"/>
      <c r="D210" s="8"/>
      <c r="E210" s="8"/>
      <c r="F210" s="8">
        <f>(E210-D210)</f>
        <v>0</v>
      </c>
      <c r="G210" s="8"/>
      <c r="H210" s="6"/>
    </row>
    <row r="211" spans="1:8" x14ac:dyDescent="0.25">
      <c r="A211" s="6" t="s">
        <v>223</v>
      </c>
      <c r="B211" s="6" t="s">
        <v>38</v>
      </c>
      <c r="C211" s="8">
        <v>52999</v>
      </c>
      <c r="D211" s="8">
        <v>111348</v>
      </c>
      <c r="E211" s="8">
        <v>27162</v>
      </c>
      <c r="F211" s="8">
        <f>(E211-D211)</f>
        <v>-84186</v>
      </c>
      <c r="G211" s="8">
        <f>(E211-D211)/D211*100</f>
        <v>-75.606207565470413</v>
      </c>
      <c r="H211" s="6"/>
    </row>
    <row r="212" spans="1:8" x14ac:dyDescent="0.25">
      <c r="A212" s="6" t="s">
        <v>224</v>
      </c>
      <c r="B212" s="6" t="s">
        <v>8</v>
      </c>
      <c r="C212" s="8">
        <v>647450</v>
      </c>
      <c r="D212" s="8">
        <v>670250</v>
      </c>
      <c r="E212" s="8">
        <v>639450</v>
      </c>
      <c r="F212" s="8">
        <f>(E212-D212)</f>
        <v>-30800</v>
      </c>
      <c r="G212" s="8">
        <f>(E212-D212)/D212*100</f>
        <v>-4.5953002610966056</v>
      </c>
      <c r="H212" s="6"/>
    </row>
    <row r="213" spans="1:8" x14ac:dyDescent="0.25">
      <c r="A213" s="6" t="s">
        <v>225</v>
      </c>
      <c r="B213" s="6" t="s">
        <v>10</v>
      </c>
      <c r="C213" s="8"/>
      <c r="D213" s="8"/>
      <c r="E213" s="8"/>
      <c r="F213" s="8">
        <f>(E213-D213)</f>
        <v>0</v>
      </c>
      <c r="G213" s="8"/>
      <c r="H213" s="6"/>
    </row>
    <row r="214" spans="1:8" x14ac:dyDescent="0.25">
      <c r="A214" s="6" t="s">
        <v>226</v>
      </c>
      <c r="B214" s="6" t="s">
        <v>6</v>
      </c>
      <c r="C214" s="8"/>
      <c r="D214" s="8"/>
      <c r="E214" s="8"/>
      <c r="F214" s="8">
        <f>(E214-D214)</f>
        <v>0</v>
      </c>
      <c r="G214" s="8"/>
      <c r="H214" s="6"/>
    </row>
    <row r="215" spans="1:8" x14ac:dyDescent="0.25">
      <c r="A215" s="6" t="s">
        <v>227</v>
      </c>
      <c r="B215" s="6" t="s">
        <v>10</v>
      </c>
      <c r="C215" s="8">
        <v>32312.66</v>
      </c>
      <c r="D215" s="8">
        <v>30476.75</v>
      </c>
      <c r="E215" s="8">
        <v>20529.66</v>
      </c>
      <c r="F215" s="8">
        <f>(E215-D215)</f>
        <v>-9947.09</v>
      </c>
      <c r="G215" s="8">
        <f>(E215-D215)/D215*100</f>
        <v>-32.638289843897397</v>
      </c>
      <c r="H215" s="6"/>
    </row>
    <row r="216" spans="1:8" x14ac:dyDescent="0.25">
      <c r="A216" s="6" t="s">
        <v>228</v>
      </c>
      <c r="B216" s="6" t="s">
        <v>33</v>
      </c>
      <c r="C216" s="8">
        <v>59623</v>
      </c>
      <c r="D216" s="8">
        <v>80976</v>
      </c>
      <c r="E216" s="8">
        <v>82337</v>
      </c>
      <c r="F216" s="8">
        <f>(E216-D216)</f>
        <v>1361</v>
      </c>
      <c r="G216" s="8">
        <f>(E216-D216)/D216*100</f>
        <v>1.6807449120727129</v>
      </c>
      <c r="H216" s="6" t="s">
        <v>456</v>
      </c>
    </row>
    <row r="217" spans="1:8" x14ac:dyDescent="0.25">
      <c r="A217" s="6" t="s">
        <v>229</v>
      </c>
      <c r="B217" s="6" t="s">
        <v>43</v>
      </c>
      <c r="C217" s="8">
        <v>179160.89</v>
      </c>
      <c r="D217" s="8">
        <v>192455.03</v>
      </c>
      <c r="E217" s="8">
        <v>168024.47</v>
      </c>
      <c r="F217" s="8">
        <f>(E217-D217)</f>
        <v>-24430.559999999998</v>
      </c>
      <c r="G217" s="8">
        <f>(E217-D217)/D217*100</f>
        <v>-12.69416548894565</v>
      </c>
      <c r="H217" s="6"/>
    </row>
    <row r="218" spans="1:8" x14ac:dyDescent="0.25">
      <c r="A218" s="6" t="s">
        <v>230</v>
      </c>
      <c r="B218" s="6" t="s">
        <v>24</v>
      </c>
      <c r="C218" s="8">
        <v>253284</v>
      </c>
      <c r="D218" s="8">
        <v>276851</v>
      </c>
      <c r="E218" s="8">
        <v>149262</v>
      </c>
      <c r="F218" s="8">
        <f>(E218-D218)</f>
        <v>-127589</v>
      </c>
      <c r="G218" s="8">
        <f>(E218-D218)/D218*100</f>
        <v>-46.085800665339839</v>
      </c>
      <c r="H218" s="6"/>
    </row>
    <row r="219" spans="1:8" x14ac:dyDescent="0.25">
      <c r="A219" s="6" t="s">
        <v>231</v>
      </c>
      <c r="B219" s="6" t="s">
        <v>13</v>
      </c>
      <c r="C219" s="8">
        <v>100000</v>
      </c>
      <c r="D219" s="8">
        <v>75000</v>
      </c>
      <c r="E219" s="8">
        <v>75000</v>
      </c>
      <c r="F219" s="8">
        <f>(E219-D219)</f>
        <v>0</v>
      </c>
      <c r="G219" s="8">
        <f>(E219-D219)/D219*100</f>
        <v>0</v>
      </c>
      <c r="H219" s="6" t="s">
        <v>492</v>
      </c>
    </row>
    <row r="220" spans="1:8" x14ac:dyDescent="0.25">
      <c r="A220" s="6" t="s">
        <v>232</v>
      </c>
      <c r="B220" s="6" t="s">
        <v>33</v>
      </c>
      <c r="C220" s="8">
        <v>314639</v>
      </c>
      <c r="D220" s="8">
        <v>154703</v>
      </c>
      <c r="E220" s="8">
        <v>72158</v>
      </c>
      <c r="F220" s="8">
        <f>(E220-D220)</f>
        <v>-82545</v>
      </c>
      <c r="G220" s="8">
        <f>(E220-D220)/D220*100</f>
        <v>-53.357077755441075</v>
      </c>
      <c r="H220" s="6"/>
    </row>
    <row r="221" spans="1:8" x14ac:dyDescent="0.25">
      <c r="A221" s="6" t="s">
        <v>233</v>
      </c>
      <c r="B221" s="6" t="s">
        <v>22</v>
      </c>
      <c r="C221" s="8">
        <v>82109.17</v>
      </c>
      <c r="D221" s="8">
        <v>88196.54</v>
      </c>
      <c r="E221" s="8">
        <v>24880.19</v>
      </c>
      <c r="F221" s="8">
        <f>(E221-D221)</f>
        <v>-63316.349999999991</v>
      </c>
      <c r="G221" s="8">
        <f>(E221-D221)/D221*100</f>
        <v>-71.790061152058797</v>
      </c>
      <c r="H221" s="6"/>
    </row>
    <row r="222" spans="1:8" x14ac:dyDescent="0.25">
      <c r="A222" s="6" t="s">
        <v>234</v>
      </c>
      <c r="B222" s="6" t="s">
        <v>6</v>
      </c>
      <c r="C222" s="8">
        <v>125507</v>
      </c>
      <c r="D222" s="8">
        <v>125398.74</v>
      </c>
      <c r="E222" s="8">
        <v>121675.52</v>
      </c>
      <c r="F222" s="8">
        <f>(E222-D222)</f>
        <v>-3723.2200000000012</v>
      </c>
      <c r="G222" s="8">
        <f>(E222-D222)/D222*100</f>
        <v>-2.9691047932379551</v>
      </c>
      <c r="H222" s="6" t="s">
        <v>457</v>
      </c>
    </row>
    <row r="223" spans="1:8" x14ac:dyDescent="0.25">
      <c r="A223" s="6" t="s">
        <v>235</v>
      </c>
      <c r="B223" s="6" t="s">
        <v>13</v>
      </c>
      <c r="C223" s="8">
        <v>94043.23</v>
      </c>
      <c r="D223" s="8">
        <v>111238.18</v>
      </c>
      <c r="E223" s="8">
        <v>20184.740000000002</v>
      </c>
      <c r="F223" s="8">
        <f>(E223-D223)</f>
        <v>-91053.439999999988</v>
      </c>
      <c r="G223" s="8">
        <f>(E223-D223)/D223*100</f>
        <v>-81.854485573208763</v>
      </c>
      <c r="H223" s="6" t="s">
        <v>440</v>
      </c>
    </row>
    <row r="224" spans="1:8" x14ac:dyDescent="0.25">
      <c r="A224" s="6" t="s">
        <v>236</v>
      </c>
      <c r="B224" s="6" t="s">
        <v>100</v>
      </c>
      <c r="C224" s="8">
        <v>254364.17</v>
      </c>
      <c r="D224" s="8">
        <v>179737.99</v>
      </c>
      <c r="E224" s="8">
        <v>145247.56</v>
      </c>
      <c r="F224" s="8">
        <f>(E224-D224)</f>
        <v>-34490.429999999993</v>
      </c>
      <c r="G224" s="8">
        <f>(E224-D224)/D224*100</f>
        <v>-19.189282132285999</v>
      </c>
      <c r="H224" s="6"/>
    </row>
    <row r="225" spans="1:8" x14ac:dyDescent="0.25">
      <c r="A225" s="6" t="s">
        <v>237</v>
      </c>
      <c r="B225" s="6" t="s">
        <v>3</v>
      </c>
      <c r="C225" s="8">
        <v>326298.61</v>
      </c>
      <c r="D225" s="8">
        <v>359608.58</v>
      </c>
      <c r="E225" s="8">
        <v>294245.81</v>
      </c>
      <c r="F225" s="8">
        <f>(E225-D225)</f>
        <v>-65362.770000000019</v>
      </c>
      <c r="G225" s="8">
        <f>(E225-D225)/D225*100</f>
        <v>-18.176087455977836</v>
      </c>
      <c r="H225" s="6" t="s">
        <v>458</v>
      </c>
    </row>
    <row r="226" spans="1:8" x14ac:dyDescent="0.25">
      <c r="A226" s="6" t="s">
        <v>238</v>
      </c>
      <c r="B226" s="6" t="s">
        <v>6</v>
      </c>
      <c r="C226" s="8"/>
      <c r="D226" s="8"/>
      <c r="E226" s="8"/>
      <c r="F226" s="8">
        <f>(E226-D226)</f>
        <v>0</v>
      </c>
      <c r="G226" s="8"/>
      <c r="H226" s="6" t="s">
        <v>455</v>
      </c>
    </row>
    <row r="227" spans="1:8" x14ac:dyDescent="0.25">
      <c r="A227" s="6" t="s">
        <v>239</v>
      </c>
      <c r="B227" s="6" t="s">
        <v>6</v>
      </c>
      <c r="C227" s="8">
        <v>82910.460000000006</v>
      </c>
      <c r="D227" s="8">
        <v>73819.100000000006</v>
      </c>
      <c r="E227" s="8">
        <v>58320.37</v>
      </c>
      <c r="F227" s="8">
        <f>(E227-D227)</f>
        <v>-15498.730000000003</v>
      </c>
      <c r="G227" s="8">
        <f>(E227-D227)/D227*100</f>
        <v>-20.995555350850932</v>
      </c>
      <c r="H227" s="6" t="s">
        <v>459</v>
      </c>
    </row>
    <row r="228" spans="1:8" x14ac:dyDescent="0.25">
      <c r="A228" s="6" t="s">
        <v>240</v>
      </c>
      <c r="B228" s="6" t="s">
        <v>43</v>
      </c>
      <c r="C228" s="8"/>
      <c r="D228" s="8"/>
      <c r="E228" s="8"/>
      <c r="F228" s="8">
        <f>(E228-D228)</f>
        <v>0</v>
      </c>
      <c r="G228" s="8"/>
      <c r="H228" s="6"/>
    </row>
    <row r="229" spans="1:8" x14ac:dyDescent="0.25">
      <c r="A229" s="6" t="s">
        <v>241</v>
      </c>
      <c r="B229" s="6" t="s">
        <v>3</v>
      </c>
      <c r="C229" s="8">
        <v>248173.65</v>
      </c>
      <c r="D229" s="8">
        <v>244944</v>
      </c>
      <c r="E229" s="8">
        <v>196847.88</v>
      </c>
      <c r="F229" s="8">
        <f>(E229-D229)</f>
        <v>-48096.119999999995</v>
      </c>
      <c r="G229" s="8">
        <f>(E229-D229)/D229*100</f>
        <v>-19.635557515187145</v>
      </c>
      <c r="H229" s="6" t="s">
        <v>460</v>
      </c>
    </row>
    <row r="230" spans="1:8" x14ac:dyDescent="0.25">
      <c r="A230" s="6" t="s">
        <v>242</v>
      </c>
      <c r="B230" s="6" t="s">
        <v>43</v>
      </c>
      <c r="C230" s="8">
        <v>801994</v>
      </c>
      <c r="D230" s="8">
        <v>848444</v>
      </c>
      <c r="E230" s="8">
        <v>342124</v>
      </c>
      <c r="F230" s="8">
        <f>(E230-D230)</f>
        <v>-506320</v>
      </c>
      <c r="G230" s="8">
        <f>(E230-D230)/D230*100</f>
        <v>-59.676301559089339</v>
      </c>
      <c r="H230" s="6"/>
    </row>
    <row r="231" spans="1:8" x14ac:dyDescent="0.25">
      <c r="A231" s="6" t="s">
        <v>243</v>
      </c>
      <c r="B231" s="6" t="s">
        <v>6</v>
      </c>
      <c r="C231" s="8">
        <v>71422</v>
      </c>
      <c r="D231" s="8">
        <v>68169</v>
      </c>
      <c r="E231" s="8">
        <v>49528</v>
      </c>
      <c r="F231" s="8">
        <f>(E231-D231)</f>
        <v>-18641</v>
      </c>
      <c r="G231" s="8">
        <f>(E231-D231)/D231*100</f>
        <v>-27.345274244891371</v>
      </c>
      <c r="H231" s="6" t="s">
        <v>461</v>
      </c>
    </row>
    <row r="232" spans="1:8" x14ac:dyDescent="0.25">
      <c r="A232" s="6" t="s">
        <v>244</v>
      </c>
      <c r="B232" s="6" t="s">
        <v>10</v>
      </c>
      <c r="C232" s="8">
        <v>28311.42</v>
      </c>
      <c r="D232" s="8">
        <v>30225.77</v>
      </c>
      <c r="E232" s="8">
        <v>18313.73</v>
      </c>
      <c r="F232" s="8">
        <f>(E232-D232)</f>
        <v>-11912.04</v>
      </c>
      <c r="G232" s="8">
        <f>(E232-D232)/D232*100</f>
        <v>-39.41021188211252</v>
      </c>
      <c r="H232" s="6" t="s">
        <v>489</v>
      </c>
    </row>
    <row r="233" spans="1:8" x14ac:dyDescent="0.25">
      <c r="A233" s="6" t="s">
        <v>245</v>
      </c>
      <c r="B233" s="6" t="s">
        <v>100</v>
      </c>
      <c r="C233" s="8">
        <v>357335.62</v>
      </c>
      <c r="D233" s="8">
        <v>340031.99</v>
      </c>
      <c r="E233" s="8">
        <v>231349.68</v>
      </c>
      <c r="F233" s="8">
        <f>(E233-D233)</f>
        <v>-108682.31</v>
      </c>
      <c r="G233" s="8">
        <f>(E233-D233)/D233*100</f>
        <v>-31.962378010374849</v>
      </c>
      <c r="H233" s="6"/>
    </row>
    <row r="234" spans="1:8" x14ac:dyDescent="0.25">
      <c r="A234" s="6" t="s">
        <v>246</v>
      </c>
      <c r="B234" s="6" t="s">
        <v>38</v>
      </c>
      <c r="C234" s="8"/>
      <c r="D234" s="8"/>
      <c r="E234" s="8"/>
      <c r="F234" s="8">
        <f>(E234-D234)</f>
        <v>0</v>
      </c>
      <c r="G234" s="8"/>
      <c r="H234" s="6"/>
    </row>
    <row r="235" spans="1:8" x14ac:dyDescent="0.25">
      <c r="A235" s="6" t="s">
        <v>247</v>
      </c>
      <c r="B235" s="6" t="s">
        <v>24</v>
      </c>
      <c r="C235" s="8"/>
      <c r="D235" s="8"/>
      <c r="E235" s="8">
        <v>187650</v>
      </c>
      <c r="F235" s="8"/>
      <c r="G235" s="8"/>
      <c r="H235" s="6" t="s">
        <v>462</v>
      </c>
    </row>
    <row r="236" spans="1:8" x14ac:dyDescent="0.25">
      <c r="A236" s="6" t="s">
        <v>248</v>
      </c>
      <c r="B236" s="6" t="s">
        <v>43</v>
      </c>
      <c r="C236" s="8">
        <v>72247</v>
      </c>
      <c r="D236" s="8">
        <v>96858</v>
      </c>
      <c r="E236" s="8">
        <v>66398</v>
      </c>
      <c r="F236" s="8">
        <f>(E236-D236)</f>
        <v>-30460</v>
      </c>
      <c r="G236" s="8">
        <f>(E236-D236)/D236*100</f>
        <v>-31.448099279357411</v>
      </c>
      <c r="H236" s="6" t="s">
        <v>463</v>
      </c>
    </row>
    <row r="237" spans="1:8" x14ac:dyDescent="0.25">
      <c r="A237" s="6" t="s">
        <v>249</v>
      </c>
      <c r="B237" s="6" t="s">
        <v>13</v>
      </c>
      <c r="C237" s="8">
        <v>126099.42</v>
      </c>
      <c r="D237" s="8">
        <v>116318.14</v>
      </c>
      <c r="E237" s="8">
        <v>39840.28</v>
      </c>
      <c r="F237" s="8">
        <f>(E237-D237)</f>
        <v>-76477.86</v>
      </c>
      <c r="G237" s="8">
        <f>(E237-D237)/D237*100</f>
        <v>-65.748867717451461</v>
      </c>
      <c r="H237" s="6"/>
    </row>
    <row r="238" spans="1:8" x14ac:dyDescent="0.25">
      <c r="A238" s="6" t="s">
        <v>250</v>
      </c>
      <c r="B238" s="6" t="s">
        <v>22</v>
      </c>
      <c r="C238" s="8">
        <v>470674</v>
      </c>
      <c r="D238" s="8">
        <v>469259</v>
      </c>
      <c r="E238" s="8">
        <v>184296</v>
      </c>
      <c r="F238" s="8">
        <f>(E238-D238)</f>
        <v>-284963</v>
      </c>
      <c r="G238" s="8">
        <f>(E238-D238)/D238*100</f>
        <v>-60.726166147053121</v>
      </c>
      <c r="H238" s="6" t="s">
        <v>464</v>
      </c>
    </row>
    <row r="239" spans="1:8" x14ac:dyDescent="0.25">
      <c r="A239" s="6" t="s">
        <v>251</v>
      </c>
      <c r="B239" s="6" t="s">
        <v>3</v>
      </c>
      <c r="C239" s="8">
        <v>24002</v>
      </c>
      <c r="D239" s="8">
        <v>55740</v>
      </c>
      <c r="E239" s="8">
        <v>27072</v>
      </c>
      <c r="F239" s="8">
        <f>(E239-D239)</f>
        <v>-28668</v>
      </c>
      <c r="G239" s="8">
        <f>(E239-D239)/D239*100</f>
        <v>-51.431646932185146</v>
      </c>
      <c r="H239" s="6" t="s">
        <v>499</v>
      </c>
    </row>
    <row r="240" spans="1:8" x14ac:dyDescent="0.25">
      <c r="A240" s="6" t="s">
        <v>252</v>
      </c>
      <c r="B240" s="6" t="s">
        <v>33</v>
      </c>
      <c r="C240" s="8">
        <v>28494.35</v>
      </c>
      <c r="D240" s="8">
        <v>27193.89</v>
      </c>
      <c r="E240" s="8">
        <v>16162.97</v>
      </c>
      <c r="F240" s="8">
        <f>(E240-D240)</f>
        <v>-11030.92</v>
      </c>
      <c r="G240" s="8">
        <f>(E240-D240)/D240*100</f>
        <v>-40.563964920061089</v>
      </c>
      <c r="H240" s="6"/>
    </row>
    <row r="241" spans="1:8" x14ac:dyDescent="0.25">
      <c r="A241" s="6" t="s">
        <v>253</v>
      </c>
      <c r="B241" s="6" t="s">
        <v>10</v>
      </c>
      <c r="C241" s="8">
        <v>50684.59</v>
      </c>
      <c r="D241" s="8">
        <v>52061.77</v>
      </c>
      <c r="E241" s="8">
        <v>22897.42</v>
      </c>
      <c r="F241" s="8">
        <f>(E241-D241)</f>
        <v>-29164.35</v>
      </c>
      <c r="G241" s="8">
        <f>(E241-D241)/D241*100</f>
        <v>-56.018744656587735</v>
      </c>
      <c r="H241" s="6" t="s">
        <v>465</v>
      </c>
    </row>
    <row r="242" spans="1:8" x14ac:dyDescent="0.25">
      <c r="A242" s="6" t="s">
        <v>254</v>
      </c>
      <c r="B242" s="6" t="s">
        <v>10</v>
      </c>
      <c r="C242" s="8">
        <v>142044.07</v>
      </c>
      <c r="D242" s="8">
        <v>113465.09</v>
      </c>
      <c r="E242" s="8">
        <v>53005.45</v>
      </c>
      <c r="F242" s="8">
        <f>(E242-D242)</f>
        <v>-60459.64</v>
      </c>
      <c r="G242" s="8">
        <f>(E242-D242)/D242*100</f>
        <v>-53.284794468501282</v>
      </c>
      <c r="H242" s="6"/>
    </row>
    <row r="243" spans="1:8" x14ac:dyDescent="0.25">
      <c r="A243" s="6" t="s">
        <v>255</v>
      </c>
      <c r="B243" s="6" t="s">
        <v>6</v>
      </c>
      <c r="C243" s="13">
        <v>171478.31</v>
      </c>
      <c r="D243" s="13">
        <v>172660.68</v>
      </c>
      <c r="E243" s="13">
        <v>108171.32</v>
      </c>
      <c r="F243" s="8">
        <f>(E243-D243)</f>
        <v>-64489.359999999986</v>
      </c>
      <c r="G243" s="8">
        <f>(E243-D243)/D243*100</f>
        <v>-37.350345197296797</v>
      </c>
      <c r="H243" s="6"/>
    </row>
    <row r="244" spans="1:8" x14ac:dyDescent="0.25">
      <c r="A244" s="6" t="s">
        <v>256</v>
      </c>
      <c r="B244" s="6" t="s">
        <v>10</v>
      </c>
      <c r="C244" s="8">
        <v>105329.02</v>
      </c>
      <c r="D244" s="8">
        <v>141179.1</v>
      </c>
      <c r="E244" s="8">
        <v>36224.720000000001</v>
      </c>
      <c r="F244" s="8">
        <f>(E244-D244)</f>
        <v>-104954.38</v>
      </c>
      <c r="G244" s="8">
        <f>(E244-D244)/D244*100</f>
        <v>-74.341301226597992</v>
      </c>
      <c r="H244" s="6"/>
    </row>
    <row r="245" spans="1:8" x14ac:dyDescent="0.25">
      <c r="A245" s="6" t="s">
        <v>257</v>
      </c>
      <c r="B245" s="6" t="s">
        <v>3</v>
      </c>
      <c r="C245" s="8"/>
      <c r="D245" s="8"/>
      <c r="E245" s="8"/>
      <c r="F245" s="8">
        <f>(E245-D245)</f>
        <v>0</v>
      </c>
      <c r="G245" s="8"/>
      <c r="H245" s="6"/>
    </row>
    <row r="246" spans="1:8" x14ac:dyDescent="0.25">
      <c r="A246" s="6" t="s">
        <v>258</v>
      </c>
      <c r="B246" s="6" t="s">
        <v>10</v>
      </c>
      <c r="C246" s="8">
        <v>236737</v>
      </c>
      <c r="D246" s="8">
        <v>176949</v>
      </c>
      <c r="E246" s="8">
        <v>82598</v>
      </c>
      <c r="F246" s="8">
        <f>(E246-D246)</f>
        <v>-94351</v>
      </c>
      <c r="G246" s="8">
        <f>(E246-D246)/D246*100</f>
        <v>-53.321013399341055</v>
      </c>
      <c r="H246" s="6"/>
    </row>
    <row r="247" spans="1:8" x14ac:dyDescent="0.25">
      <c r="A247" s="6" t="s">
        <v>259</v>
      </c>
      <c r="B247" s="6" t="s">
        <v>22</v>
      </c>
      <c r="C247" s="8"/>
      <c r="D247" s="8"/>
      <c r="E247" s="8"/>
      <c r="F247" s="8">
        <f>(E247-D247)</f>
        <v>0</v>
      </c>
      <c r="G247" s="8"/>
      <c r="H247" s="6"/>
    </row>
    <row r="248" spans="1:8" x14ac:dyDescent="0.25">
      <c r="A248" s="6" t="s">
        <v>260</v>
      </c>
      <c r="B248" s="6" t="s">
        <v>33</v>
      </c>
      <c r="C248" s="8">
        <v>236746.47</v>
      </c>
      <c r="D248" s="8">
        <v>195144.42</v>
      </c>
      <c r="E248" s="8">
        <v>94837.440000000002</v>
      </c>
      <c r="F248" s="8">
        <f>(E248-D248)</f>
        <v>-100306.98000000001</v>
      </c>
      <c r="G248" s="8">
        <f>(E248-D248)/D248*100</f>
        <v>-51.401408249336569</v>
      </c>
      <c r="H248" s="6"/>
    </row>
    <row r="249" spans="1:8" x14ac:dyDescent="0.25">
      <c r="A249" s="6" t="s">
        <v>261</v>
      </c>
      <c r="B249" s="6" t="s">
        <v>100</v>
      </c>
      <c r="C249" s="8">
        <v>21445</v>
      </c>
      <c r="D249" s="8">
        <v>105171</v>
      </c>
      <c r="E249" s="8">
        <v>92832</v>
      </c>
      <c r="F249" s="8">
        <f>(E249-D249)</f>
        <v>-12339</v>
      </c>
      <c r="G249" s="8">
        <f>(E249-D249)/D249*100</f>
        <v>-11.732321647602475</v>
      </c>
      <c r="H249" s="6"/>
    </row>
    <row r="250" spans="1:8" x14ac:dyDescent="0.25">
      <c r="A250" s="6" t="s">
        <v>262</v>
      </c>
      <c r="B250" s="6" t="s">
        <v>38</v>
      </c>
      <c r="C250" s="8"/>
      <c r="D250" s="8"/>
      <c r="E250" s="8">
        <v>28080</v>
      </c>
      <c r="F250" s="8"/>
      <c r="G250" s="8"/>
      <c r="H250" s="8" t="s">
        <v>503</v>
      </c>
    </row>
    <row r="251" spans="1:8" x14ac:dyDescent="0.25">
      <c r="A251" s="6" t="s">
        <v>263</v>
      </c>
      <c r="B251" s="6" t="s">
        <v>10</v>
      </c>
      <c r="C251" s="8">
        <v>52643.12</v>
      </c>
      <c r="D251" s="8">
        <v>46860.73</v>
      </c>
      <c r="E251" s="8">
        <v>41021.93</v>
      </c>
      <c r="F251" s="8">
        <f>(E251-D251)</f>
        <v>-5838.8000000000029</v>
      </c>
      <c r="G251" s="8">
        <f>(E251-D251)/D251*100</f>
        <v>-12.459899792427482</v>
      </c>
      <c r="H251" s="6"/>
    </row>
    <row r="252" spans="1:8" x14ac:dyDescent="0.25">
      <c r="A252" s="6" t="s">
        <v>264</v>
      </c>
      <c r="B252" s="6" t="s">
        <v>27</v>
      </c>
      <c r="C252" s="8">
        <v>104253.29</v>
      </c>
      <c r="D252" s="8">
        <v>126145.9</v>
      </c>
      <c r="E252" s="8">
        <v>101076.83</v>
      </c>
      <c r="F252" s="8">
        <f>(E252-D252)</f>
        <v>-25069.069999999992</v>
      </c>
      <c r="G252" s="8">
        <f>(E252-D252)/D252*100</f>
        <v>-19.873075541892359</v>
      </c>
      <c r="H252" s="6"/>
    </row>
    <row r="253" spans="1:8" x14ac:dyDescent="0.25">
      <c r="A253" s="6" t="s">
        <v>265</v>
      </c>
      <c r="B253" s="6" t="s">
        <v>10</v>
      </c>
      <c r="C253" s="8">
        <v>75309.39</v>
      </c>
      <c r="D253" s="8">
        <v>68077.97</v>
      </c>
      <c r="E253" s="8">
        <v>48549.57</v>
      </c>
      <c r="F253" s="8">
        <f>(E253-D253)</f>
        <v>-19528.400000000001</v>
      </c>
      <c r="G253" s="8">
        <f>(E253-D253)/D253*100</f>
        <v>-28.685344172277759</v>
      </c>
      <c r="H253" s="6"/>
    </row>
    <row r="254" spans="1:8" x14ac:dyDescent="0.25">
      <c r="A254" s="6" t="s">
        <v>266</v>
      </c>
      <c r="B254" s="6" t="s">
        <v>10</v>
      </c>
      <c r="C254" s="8">
        <v>110480.89</v>
      </c>
      <c r="D254" s="8">
        <v>82986.86</v>
      </c>
      <c r="E254" s="8">
        <v>65655.12</v>
      </c>
      <c r="F254" s="8">
        <f>(E254-D254)</f>
        <v>-17331.740000000005</v>
      </c>
      <c r="G254" s="8">
        <f>(E254-D254)/D254*100</f>
        <v>-20.884920817584863</v>
      </c>
      <c r="H254" s="6"/>
    </row>
    <row r="255" spans="1:8" x14ac:dyDescent="0.25">
      <c r="A255" s="6" t="s">
        <v>267</v>
      </c>
      <c r="B255" s="6" t="s">
        <v>100</v>
      </c>
      <c r="C255" s="8"/>
      <c r="D255" s="8"/>
      <c r="E255" s="8"/>
      <c r="F255" s="8">
        <f>(E255-D255)</f>
        <v>0</v>
      </c>
      <c r="G255" s="8"/>
      <c r="H255" s="6"/>
    </row>
    <row r="256" spans="1:8" x14ac:dyDescent="0.25">
      <c r="A256" s="6" t="s">
        <v>268</v>
      </c>
      <c r="B256" s="6" t="s">
        <v>22</v>
      </c>
      <c r="C256" s="13">
        <v>61713</v>
      </c>
      <c r="D256" s="13">
        <v>61239</v>
      </c>
      <c r="E256" s="13">
        <v>26396.84</v>
      </c>
      <c r="F256" s="8">
        <f>(E256-D256)</f>
        <v>-34842.160000000003</v>
      </c>
      <c r="G256" s="8">
        <f>(E256-D256)/D256*100</f>
        <v>-56.895377128953776</v>
      </c>
      <c r="H256" s="6"/>
    </row>
    <row r="257" spans="1:8" x14ac:dyDescent="0.25">
      <c r="A257" s="6" t="s">
        <v>269</v>
      </c>
      <c r="B257" s="6" t="s">
        <v>10</v>
      </c>
      <c r="C257" s="8">
        <v>377746</v>
      </c>
      <c r="D257" s="8">
        <v>287398</v>
      </c>
      <c r="E257" s="8">
        <v>87929</v>
      </c>
      <c r="F257" s="8">
        <f>(E257-D257)</f>
        <v>-199469</v>
      </c>
      <c r="G257" s="8">
        <f>(E257-D257)/D257*100</f>
        <v>-69.405145477699918</v>
      </c>
      <c r="H257" s="6"/>
    </row>
    <row r="258" spans="1:8" x14ac:dyDescent="0.25">
      <c r="A258" s="6" t="s">
        <v>270</v>
      </c>
      <c r="B258" s="6" t="s">
        <v>10</v>
      </c>
      <c r="C258" s="8">
        <v>1158806</v>
      </c>
      <c r="D258" s="8">
        <v>1085973</v>
      </c>
      <c r="E258" s="8">
        <v>865519</v>
      </c>
      <c r="F258" s="8">
        <f>(E258-D258)</f>
        <v>-220454</v>
      </c>
      <c r="G258" s="8">
        <f>(E258-D258)/D258*100</f>
        <v>-20.300136375397916</v>
      </c>
      <c r="H258" s="6" t="s">
        <v>496</v>
      </c>
    </row>
    <row r="259" spans="1:8" x14ac:dyDescent="0.25">
      <c r="A259" s="6" t="s">
        <v>271</v>
      </c>
      <c r="B259" s="6" t="s">
        <v>38</v>
      </c>
      <c r="C259" s="8"/>
      <c r="D259" s="8"/>
      <c r="E259" s="8"/>
      <c r="F259" s="8">
        <f>(E259-D259)</f>
        <v>0</v>
      </c>
      <c r="G259" s="8"/>
      <c r="H259" s="6"/>
    </row>
    <row r="260" spans="1:8" x14ac:dyDescent="0.25">
      <c r="A260" s="6" t="s">
        <v>272</v>
      </c>
      <c r="B260" s="6" t="s">
        <v>10</v>
      </c>
      <c r="C260" s="8">
        <v>219510.33600000001</v>
      </c>
      <c r="D260" s="8">
        <v>268289.37</v>
      </c>
      <c r="E260" s="8">
        <v>79662.19</v>
      </c>
      <c r="F260" s="8">
        <f>(E260-D260)</f>
        <v>-188627.18</v>
      </c>
      <c r="G260" s="8">
        <f>(E260-D260)/D260*100</f>
        <v>-70.307362531732068</v>
      </c>
      <c r="H260" s="6"/>
    </row>
    <row r="261" spans="1:8" x14ac:dyDescent="0.25">
      <c r="A261" s="6" t="s">
        <v>273</v>
      </c>
      <c r="B261" s="6" t="s">
        <v>8</v>
      </c>
      <c r="C261" s="13">
        <v>260312</v>
      </c>
      <c r="D261" s="13">
        <v>276166</v>
      </c>
      <c r="E261" s="13">
        <v>177132</v>
      </c>
      <c r="F261" s="8">
        <f>(E261-D261)</f>
        <v>-99034</v>
      </c>
      <c r="G261" s="8">
        <f>(E261-D261)/D261*100</f>
        <v>-35.860315896960529</v>
      </c>
      <c r="H261" s="6"/>
    </row>
    <row r="262" spans="1:8" x14ac:dyDescent="0.25">
      <c r="A262" s="6" t="s">
        <v>274</v>
      </c>
      <c r="B262" s="6" t="s">
        <v>3</v>
      </c>
      <c r="C262" s="13"/>
      <c r="D262" s="13"/>
      <c r="E262" s="13"/>
      <c r="F262" s="8">
        <f>(E262-D262)</f>
        <v>0</v>
      </c>
      <c r="G262" s="8"/>
      <c r="H262" s="6" t="s">
        <v>490</v>
      </c>
    </row>
    <row r="263" spans="1:8" x14ac:dyDescent="0.25">
      <c r="A263" s="6" t="s">
        <v>275</v>
      </c>
      <c r="B263" s="6" t="s">
        <v>6</v>
      </c>
      <c r="C263" s="8">
        <v>68000</v>
      </c>
      <c r="D263" s="8">
        <v>71600</v>
      </c>
      <c r="E263" s="8">
        <v>48900</v>
      </c>
      <c r="F263" s="8">
        <f>(E263-D263)</f>
        <v>-22700</v>
      </c>
      <c r="G263" s="8">
        <f>(E263-D263)/D263*100</f>
        <v>-31.703910614525139</v>
      </c>
      <c r="H263" s="6"/>
    </row>
    <row r="264" spans="1:8" x14ac:dyDescent="0.25">
      <c r="A264" s="6" t="s">
        <v>276</v>
      </c>
      <c r="B264" s="6" t="s">
        <v>6</v>
      </c>
      <c r="C264" s="8">
        <v>358807.7</v>
      </c>
      <c r="D264" s="8">
        <v>291396.65000000002</v>
      </c>
      <c r="E264" s="8">
        <v>189270.28</v>
      </c>
      <c r="F264" s="8">
        <f>(E264-D264)</f>
        <v>-102126.37000000002</v>
      </c>
      <c r="G264" s="8">
        <f>(E264-D264)/D264*100</f>
        <v>-35.047201126025307</v>
      </c>
      <c r="H264" s="6"/>
    </row>
    <row r="265" spans="1:8" x14ac:dyDescent="0.25">
      <c r="A265" s="6" t="s">
        <v>277</v>
      </c>
      <c r="B265" s="6" t="s">
        <v>43</v>
      </c>
      <c r="C265" s="8"/>
      <c r="D265" s="8"/>
      <c r="E265" s="8"/>
      <c r="F265" s="8">
        <f>(E265-D265)</f>
        <v>0</v>
      </c>
      <c r="G265" s="8"/>
      <c r="H265" s="6" t="s">
        <v>426</v>
      </c>
    </row>
    <row r="266" spans="1:8" x14ac:dyDescent="0.25">
      <c r="A266" s="6" t="s">
        <v>278</v>
      </c>
      <c r="B266" s="6" t="s">
        <v>8</v>
      </c>
      <c r="C266" s="8"/>
      <c r="D266" s="8"/>
      <c r="E266" s="8"/>
      <c r="F266" s="8">
        <f>(E266-D266)</f>
        <v>0</v>
      </c>
      <c r="G266" s="8"/>
      <c r="H266" s="6" t="s">
        <v>466</v>
      </c>
    </row>
    <row r="267" spans="1:8" x14ac:dyDescent="0.25">
      <c r="A267" s="6" t="s">
        <v>279</v>
      </c>
      <c r="B267" s="6" t="s">
        <v>3</v>
      </c>
      <c r="C267" s="8">
        <v>107366</v>
      </c>
      <c r="D267" s="8">
        <v>91966</v>
      </c>
      <c r="E267" s="8">
        <v>42679</v>
      </c>
      <c r="F267" s="8">
        <f>(E267-D267)</f>
        <v>-49287</v>
      </c>
      <c r="G267" s="8">
        <f>(E267-D267)/D267*100</f>
        <v>-53.59263205967423</v>
      </c>
      <c r="H267" s="6"/>
    </row>
    <row r="268" spans="1:8" x14ac:dyDescent="0.25">
      <c r="A268" s="6" t="s">
        <v>280</v>
      </c>
      <c r="B268" s="6" t="s">
        <v>22</v>
      </c>
      <c r="C268" s="13"/>
      <c r="D268" s="13"/>
      <c r="E268" s="13"/>
      <c r="F268" s="8">
        <f>(E268-D268)</f>
        <v>0</v>
      </c>
      <c r="G268" s="8"/>
      <c r="H268" s="6"/>
    </row>
    <row r="269" spans="1:8" x14ac:dyDescent="0.25">
      <c r="A269" s="6" t="s">
        <v>281</v>
      </c>
      <c r="B269" s="6" t="s">
        <v>33</v>
      </c>
      <c r="C269" s="8">
        <v>549853</v>
      </c>
      <c r="D269" s="8">
        <v>514214</v>
      </c>
      <c r="E269" s="8">
        <v>255211</v>
      </c>
      <c r="F269" s="8">
        <f>(E269-D269)</f>
        <v>-259003</v>
      </c>
      <c r="G269" s="8">
        <f>(E269-D269)/D269*100</f>
        <v>-50.36871808235481</v>
      </c>
      <c r="H269" s="6"/>
    </row>
    <row r="270" spans="1:8" x14ac:dyDescent="0.25">
      <c r="A270" s="6" t="s">
        <v>282</v>
      </c>
      <c r="B270" s="6" t="s">
        <v>6</v>
      </c>
      <c r="C270" s="8">
        <v>283969</v>
      </c>
      <c r="D270" s="8">
        <v>234069</v>
      </c>
      <c r="E270" s="8">
        <v>101883</v>
      </c>
      <c r="F270" s="8">
        <f>(E270-D270)</f>
        <v>-132186</v>
      </c>
      <c r="G270" s="8">
        <f>(E270-D270)/D270*100</f>
        <v>-56.473091267959454</v>
      </c>
      <c r="H270" s="6" t="s">
        <v>440</v>
      </c>
    </row>
    <row r="271" spans="1:8" x14ac:dyDescent="0.25">
      <c r="A271" s="6" t="s">
        <v>283</v>
      </c>
      <c r="B271" s="6" t="s">
        <v>43</v>
      </c>
      <c r="C271" s="8">
        <v>450934.77</v>
      </c>
      <c r="D271" s="8">
        <v>859156.08</v>
      </c>
      <c r="E271" s="8">
        <v>402990.64</v>
      </c>
      <c r="F271" s="8">
        <f>(E271-D271)</f>
        <v>-456165.43999999994</v>
      </c>
      <c r="G271" s="8">
        <f>(E271-D271)/D271*100</f>
        <v>-53.094594872680176</v>
      </c>
      <c r="H271" s="6"/>
    </row>
    <row r="272" spans="1:8" x14ac:dyDescent="0.25">
      <c r="A272" s="6" t="s">
        <v>284</v>
      </c>
      <c r="B272" s="6" t="s">
        <v>8</v>
      </c>
      <c r="C272" s="8">
        <v>161894.16</v>
      </c>
      <c r="D272" s="8">
        <v>161656.35999999999</v>
      </c>
      <c r="E272" s="8">
        <v>66302.13</v>
      </c>
      <c r="F272" s="8">
        <f>(E272-D272)</f>
        <v>-95354.229999999981</v>
      </c>
      <c r="G272" s="8">
        <f>(E272-D272)/D272*100</f>
        <v>-58.985758432269527</v>
      </c>
      <c r="H272" s="6"/>
    </row>
    <row r="273" spans="1:8" x14ac:dyDescent="0.25">
      <c r="A273" s="6" t="s">
        <v>285</v>
      </c>
      <c r="B273" s="6" t="s">
        <v>6</v>
      </c>
      <c r="C273" s="13"/>
      <c r="D273" s="13"/>
      <c r="E273" s="13"/>
      <c r="F273" s="8">
        <f>(E273-D273)</f>
        <v>0</v>
      </c>
      <c r="G273" s="8"/>
      <c r="H273" s="6"/>
    </row>
    <row r="274" spans="1:8" x14ac:dyDescent="0.25">
      <c r="A274" s="6" t="s">
        <v>286</v>
      </c>
      <c r="B274" s="6" t="s">
        <v>24</v>
      </c>
      <c r="C274" s="8">
        <v>244000</v>
      </c>
      <c r="D274" s="8">
        <v>199353.76</v>
      </c>
      <c r="E274" s="8">
        <v>120847.01</v>
      </c>
      <c r="F274" s="8">
        <f>(E274-D274)</f>
        <v>-78506.750000000015</v>
      </c>
      <c r="G274" s="8">
        <f>(E274-D274)/D274*100</f>
        <v>-39.380621664723058</v>
      </c>
      <c r="H274" s="6"/>
    </row>
    <row r="275" spans="1:8" x14ac:dyDescent="0.25">
      <c r="A275" s="6" t="s">
        <v>287</v>
      </c>
      <c r="B275" s="6" t="s">
        <v>100</v>
      </c>
      <c r="C275" s="8"/>
      <c r="D275" s="8"/>
      <c r="E275" s="8"/>
      <c r="F275" s="8">
        <f>(E275-D275)</f>
        <v>0</v>
      </c>
      <c r="G275" s="8"/>
      <c r="H275" s="6" t="s">
        <v>466</v>
      </c>
    </row>
    <row r="276" spans="1:8" x14ac:dyDescent="0.25">
      <c r="A276" s="6" t="s">
        <v>288</v>
      </c>
      <c r="B276" s="6" t="s">
        <v>38</v>
      </c>
      <c r="C276" s="8"/>
      <c r="D276" s="8"/>
      <c r="E276" s="8"/>
      <c r="F276" s="8">
        <f>(E276-D276)</f>
        <v>0</v>
      </c>
      <c r="G276" s="8"/>
      <c r="H276" s="6"/>
    </row>
    <row r="277" spans="1:8" x14ac:dyDescent="0.25">
      <c r="A277" s="6" t="s">
        <v>289</v>
      </c>
      <c r="B277" s="6" t="s">
        <v>6</v>
      </c>
      <c r="C277" s="8">
        <v>91221</v>
      </c>
      <c r="D277" s="8">
        <v>30042</v>
      </c>
      <c r="E277" s="8">
        <v>23301</v>
      </c>
      <c r="F277" s="8">
        <f>(E277-D277)</f>
        <v>-6741</v>
      </c>
      <c r="G277" s="8">
        <f>(E277-D277)/D277*100</f>
        <v>-22.43858597962852</v>
      </c>
      <c r="H277" s="6"/>
    </row>
    <row r="278" spans="1:8" x14ac:dyDescent="0.25">
      <c r="A278" s="6" t="s">
        <v>290</v>
      </c>
      <c r="B278" s="6" t="s">
        <v>3</v>
      </c>
      <c r="C278" s="8">
        <v>1067021.94</v>
      </c>
      <c r="D278" s="8">
        <v>1128725.1299999999</v>
      </c>
      <c r="E278" s="8">
        <v>850423.96</v>
      </c>
      <c r="F278" s="8">
        <f>(E278-D278)</f>
        <v>-278301.16999999993</v>
      </c>
      <c r="G278" s="8">
        <f>(E278-D278)/D278*100</f>
        <v>-24.656239380441537</v>
      </c>
      <c r="H278" s="6" t="s">
        <v>467</v>
      </c>
    </row>
    <row r="279" spans="1:8" x14ac:dyDescent="0.25">
      <c r="A279" s="6" t="s">
        <v>291</v>
      </c>
      <c r="B279" s="6" t="s">
        <v>43</v>
      </c>
      <c r="C279" s="13"/>
      <c r="D279" s="13"/>
      <c r="E279" s="13"/>
      <c r="F279" s="8">
        <f>(E279-D279)</f>
        <v>0</v>
      </c>
      <c r="G279" s="8"/>
      <c r="H279" s="6" t="s">
        <v>426</v>
      </c>
    </row>
    <row r="280" spans="1:8" x14ac:dyDescent="0.25">
      <c r="A280" s="6" t="s">
        <v>292</v>
      </c>
      <c r="B280" s="6" t="s">
        <v>8</v>
      </c>
      <c r="C280" s="8">
        <v>34228</v>
      </c>
      <c r="D280" s="8">
        <v>35955</v>
      </c>
      <c r="E280" s="8">
        <v>33784</v>
      </c>
      <c r="F280" s="8">
        <f>(E280-D280)</f>
        <v>-2171</v>
      </c>
      <c r="G280" s="8">
        <f>(E280-D280)/D280*100</f>
        <v>-6.0381031845362259</v>
      </c>
      <c r="H280" s="6"/>
    </row>
    <row r="281" spans="1:8" x14ac:dyDescent="0.25">
      <c r="A281" s="6" t="s">
        <v>293</v>
      </c>
      <c r="B281" s="6" t="s">
        <v>24</v>
      </c>
      <c r="C281" s="13">
        <v>199109.16</v>
      </c>
      <c r="D281" s="13">
        <v>101383.15</v>
      </c>
      <c r="E281" s="13">
        <v>74720.98</v>
      </c>
      <c r="F281" s="8">
        <f>(E281-D281)</f>
        <v>-26662.17</v>
      </c>
      <c r="G281" s="8">
        <f>(E281-D281)/D281*100</f>
        <v>-26.298423357333046</v>
      </c>
      <c r="H281" s="6" t="s">
        <v>468</v>
      </c>
    </row>
    <row r="282" spans="1:8" x14ac:dyDescent="0.25">
      <c r="A282" s="6" t="s">
        <v>294</v>
      </c>
      <c r="B282" s="6" t="s">
        <v>27</v>
      </c>
      <c r="C282" s="8"/>
      <c r="D282" s="8"/>
      <c r="E282" s="8"/>
      <c r="F282" s="8">
        <f>(E282-D282)</f>
        <v>0</v>
      </c>
      <c r="G282" s="8"/>
      <c r="H282" s="6"/>
    </row>
    <row r="283" spans="1:8" x14ac:dyDescent="0.25">
      <c r="A283" s="6" t="s">
        <v>295</v>
      </c>
      <c r="B283" s="6" t="s">
        <v>8</v>
      </c>
      <c r="C283" s="8">
        <v>120970.11</v>
      </c>
      <c r="D283" s="8">
        <v>126729.88</v>
      </c>
      <c r="E283" s="8">
        <v>118338.22</v>
      </c>
      <c r="F283" s="8">
        <f>(E283-D283)</f>
        <v>-8391.6600000000035</v>
      </c>
      <c r="G283" s="8">
        <f>(E283-D283)/D283*100</f>
        <v>-6.6216901649397943</v>
      </c>
      <c r="H283" s="6"/>
    </row>
    <row r="284" spans="1:8" x14ac:dyDescent="0.25">
      <c r="A284" s="6" t="s">
        <v>296</v>
      </c>
      <c r="B284" s="6" t="s">
        <v>22</v>
      </c>
      <c r="C284" s="8">
        <v>19053.04</v>
      </c>
      <c r="D284" s="8">
        <v>17827.91</v>
      </c>
      <c r="E284" s="8">
        <v>3975.52</v>
      </c>
      <c r="F284" s="8">
        <f>(E284-D284)</f>
        <v>-13852.39</v>
      </c>
      <c r="G284" s="8">
        <f>(E284-D284)/D284*100</f>
        <v>-77.70058296233266</v>
      </c>
      <c r="H284" s="6"/>
    </row>
    <row r="285" spans="1:8" x14ac:dyDescent="0.25">
      <c r="A285" s="6" t="s">
        <v>297</v>
      </c>
      <c r="B285" s="6" t="s">
        <v>8</v>
      </c>
      <c r="C285" s="13"/>
      <c r="D285" s="13"/>
      <c r="E285" s="13"/>
      <c r="F285" s="8">
        <f>(E285-D285)</f>
        <v>0</v>
      </c>
      <c r="G285" s="8"/>
      <c r="H285" s="6"/>
    </row>
    <row r="286" spans="1:8" x14ac:dyDescent="0.25">
      <c r="A286" s="6" t="s">
        <v>298</v>
      </c>
      <c r="B286" s="6" t="s">
        <v>6</v>
      </c>
      <c r="C286" s="8">
        <v>106528.6</v>
      </c>
      <c r="D286" s="8">
        <v>106163.12</v>
      </c>
      <c r="E286" s="8">
        <v>59914.54</v>
      </c>
      <c r="F286" s="8">
        <f>(E286-D286)</f>
        <v>-46248.579999999994</v>
      </c>
      <c r="G286" s="8">
        <f>(E286-D286)/D286*100</f>
        <v>-43.563697072957162</v>
      </c>
      <c r="H286" s="6"/>
    </row>
    <row r="287" spans="1:8" x14ac:dyDescent="0.25">
      <c r="A287" s="6" t="s">
        <v>299</v>
      </c>
      <c r="B287" s="6" t="s">
        <v>27</v>
      </c>
      <c r="C287" s="8">
        <v>467792.67</v>
      </c>
      <c r="D287" s="8">
        <v>426138.82</v>
      </c>
      <c r="E287" s="8">
        <v>234100.72</v>
      </c>
      <c r="F287" s="8">
        <f>(E287-D287)</f>
        <v>-192038.1</v>
      </c>
      <c r="G287" s="8">
        <f>(E287-D287)/D287*100</f>
        <v>-45.064681035161264</v>
      </c>
      <c r="H287" s="6" t="s">
        <v>440</v>
      </c>
    </row>
    <row r="288" spans="1:8" x14ac:dyDescent="0.25">
      <c r="A288" s="6" t="s">
        <v>300</v>
      </c>
      <c r="B288" s="6" t="s">
        <v>38</v>
      </c>
      <c r="C288" s="8">
        <v>75322.81</v>
      </c>
      <c r="D288" s="8">
        <v>68371.77</v>
      </c>
      <c r="E288" s="8">
        <v>62146.66</v>
      </c>
      <c r="F288" s="8">
        <f>(E288-D288)</f>
        <v>-6225.1100000000006</v>
      </c>
      <c r="G288" s="8">
        <f>(E288-D288)/D288*100</f>
        <v>-9.1047957366029877</v>
      </c>
      <c r="H288" s="6" t="s">
        <v>440</v>
      </c>
    </row>
    <row r="289" spans="1:8" x14ac:dyDescent="0.25">
      <c r="A289" s="6" t="s">
        <v>301</v>
      </c>
      <c r="B289" s="6" t="s">
        <v>6</v>
      </c>
      <c r="C289" s="8"/>
      <c r="D289" s="8"/>
      <c r="E289" s="8"/>
      <c r="F289" s="8">
        <f>(E289-D289)</f>
        <v>0</v>
      </c>
      <c r="G289" s="8"/>
      <c r="H289" s="6"/>
    </row>
    <row r="290" spans="1:8" x14ac:dyDescent="0.25">
      <c r="A290" s="6" t="s">
        <v>302</v>
      </c>
      <c r="B290" s="6" t="s">
        <v>10</v>
      </c>
      <c r="C290" s="8">
        <v>39386.300000000003</v>
      </c>
      <c r="D290" s="8">
        <v>81810.64</v>
      </c>
      <c r="E290" s="8">
        <v>99385.54</v>
      </c>
      <c r="F290" s="8">
        <f>(E290-D290)</f>
        <v>17574.899999999994</v>
      </c>
      <c r="G290" s="8">
        <f>(E290-D290)/D290*100</f>
        <v>21.482413534474237</v>
      </c>
      <c r="H290" s="6"/>
    </row>
    <row r="291" spans="1:8" x14ac:dyDescent="0.25">
      <c r="A291" s="6" t="s">
        <v>303</v>
      </c>
      <c r="B291" s="6" t="s">
        <v>6</v>
      </c>
      <c r="C291" s="8">
        <v>59122</v>
      </c>
      <c r="D291" s="8">
        <v>57633</v>
      </c>
      <c r="E291" s="8">
        <v>29755</v>
      </c>
      <c r="F291" s="8">
        <f>(E291-D291)</f>
        <v>-27878</v>
      </c>
      <c r="G291" s="8">
        <f>(E291-D291)/D291*100</f>
        <v>-48.371592663925185</v>
      </c>
      <c r="H291" s="6"/>
    </row>
    <row r="292" spans="1:8" x14ac:dyDescent="0.25">
      <c r="A292" s="6" t="s">
        <v>304</v>
      </c>
      <c r="B292" s="6" t="s">
        <v>10</v>
      </c>
      <c r="C292" s="8"/>
      <c r="D292" s="8"/>
      <c r="E292" s="8"/>
      <c r="F292" s="8">
        <f>(E292-D292)</f>
        <v>0</v>
      </c>
      <c r="G292" s="8"/>
      <c r="H292" s="6"/>
    </row>
    <row r="293" spans="1:8" x14ac:dyDescent="0.25">
      <c r="A293" s="6" t="s">
        <v>305</v>
      </c>
      <c r="B293" s="6" t="s">
        <v>27</v>
      </c>
      <c r="C293" s="13">
        <v>16449.669999999998</v>
      </c>
      <c r="D293" s="13">
        <v>16301.28</v>
      </c>
      <c r="E293" s="13">
        <v>6930.9</v>
      </c>
      <c r="F293" s="8">
        <f>(E293-D293)</f>
        <v>-9370.380000000001</v>
      </c>
      <c r="G293" s="8">
        <f>(E293-D293)/D293*100</f>
        <v>-57.482479903418628</v>
      </c>
      <c r="H293" s="6"/>
    </row>
    <row r="294" spans="1:8" x14ac:dyDescent="0.25">
      <c r="A294" s="6" t="s">
        <v>306</v>
      </c>
      <c r="B294" s="6" t="s">
        <v>8</v>
      </c>
      <c r="C294" s="8">
        <v>214079</v>
      </c>
      <c r="D294" s="8">
        <v>212126</v>
      </c>
      <c r="E294" s="8">
        <v>160580</v>
      </c>
      <c r="F294" s="8">
        <f>(E294-D294)</f>
        <v>-51546</v>
      </c>
      <c r="G294" s="8">
        <f>(E294-D294)/D294*100</f>
        <v>-24.299708663718732</v>
      </c>
      <c r="H294" s="6"/>
    </row>
    <row r="295" spans="1:8" x14ac:dyDescent="0.25">
      <c r="A295" s="6" t="s">
        <v>307</v>
      </c>
      <c r="B295" s="6" t="s">
        <v>38</v>
      </c>
      <c r="C295" s="8">
        <v>1501980.52</v>
      </c>
      <c r="D295" s="8">
        <v>1673545.41</v>
      </c>
      <c r="E295" s="8">
        <v>683627.76</v>
      </c>
      <c r="F295" s="8">
        <f>(E295-D295)</f>
        <v>-989917.64999999991</v>
      </c>
      <c r="G295" s="8">
        <f>(E295-D295)/D295*100</f>
        <v>-59.150928566676896</v>
      </c>
      <c r="H295" s="6"/>
    </row>
    <row r="296" spans="1:8" x14ac:dyDescent="0.25">
      <c r="A296" s="6" t="s">
        <v>308</v>
      </c>
      <c r="B296" s="6" t="s">
        <v>27</v>
      </c>
      <c r="C296" s="8">
        <v>52423</v>
      </c>
      <c r="D296" s="8">
        <v>60518</v>
      </c>
      <c r="E296" s="8">
        <v>18080</v>
      </c>
      <c r="F296" s="8">
        <f>(E296-D296)</f>
        <v>-42438</v>
      </c>
      <c r="G296" s="8">
        <f>(E296-D296)/D296*100</f>
        <v>-70.124591030767704</v>
      </c>
      <c r="H296" s="6"/>
    </row>
    <row r="297" spans="1:8" x14ac:dyDescent="0.25">
      <c r="A297" s="6" t="s">
        <v>309</v>
      </c>
      <c r="B297" s="6" t="s">
        <v>3</v>
      </c>
      <c r="C297" s="8">
        <v>182537.77</v>
      </c>
      <c r="D297" s="8">
        <v>101227.51</v>
      </c>
      <c r="E297" s="8">
        <v>52594.53</v>
      </c>
      <c r="F297" s="8">
        <f>(E297-D297)</f>
        <v>-48632.979999999996</v>
      </c>
      <c r="G297" s="8">
        <f>(E297-D297)/D297*100</f>
        <v>-48.043244371021274</v>
      </c>
      <c r="H297" s="6"/>
    </row>
    <row r="298" spans="1:8" x14ac:dyDescent="0.25">
      <c r="A298" s="6" t="s">
        <v>310</v>
      </c>
      <c r="B298" s="6" t="s">
        <v>33</v>
      </c>
      <c r="C298" s="8">
        <v>107814</v>
      </c>
      <c r="D298" s="8">
        <v>64299</v>
      </c>
      <c r="E298" s="8">
        <v>35908</v>
      </c>
      <c r="F298" s="8">
        <f>(E298-D298)</f>
        <v>-28391</v>
      </c>
      <c r="G298" s="8">
        <f>(E298-D298)/D298*100</f>
        <v>-44.154652482931304</v>
      </c>
      <c r="H298" s="6" t="s">
        <v>440</v>
      </c>
    </row>
    <row r="299" spans="1:8" x14ac:dyDescent="0.25">
      <c r="A299" s="6" t="s">
        <v>311</v>
      </c>
      <c r="B299" s="6" t="s">
        <v>8</v>
      </c>
      <c r="C299" s="8">
        <v>102200</v>
      </c>
      <c r="D299" s="8">
        <v>130000</v>
      </c>
      <c r="E299" s="8">
        <v>77000</v>
      </c>
      <c r="F299" s="8">
        <f>(E299-D299)</f>
        <v>-53000</v>
      </c>
      <c r="G299" s="8">
        <f>(E299-D299)/D299*100</f>
        <v>-40.769230769230766</v>
      </c>
      <c r="H299" s="6"/>
    </row>
    <row r="300" spans="1:8" x14ac:dyDescent="0.25">
      <c r="A300" s="6" t="s">
        <v>312</v>
      </c>
      <c r="B300" s="6" t="s">
        <v>27</v>
      </c>
      <c r="C300" s="8">
        <v>28581.439999999999</v>
      </c>
      <c r="D300" s="8">
        <v>25710.27</v>
      </c>
      <c r="E300" s="8">
        <v>8559.39</v>
      </c>
      <c r="F300" s="8">
        <f>(E300-D300)</f>
        <v>-17150.88</v>
      </c>
      <c r="G300" s="8">
        <f>(E300-D300)/D300*100</f>
        <v>-66.708284277061267</v>
      </c>
      <c r="H300" s="6"/>
    </row>
    <row r="301" spans="1:8" x14ac:dyDescent="0.25">
      <c r="A301" s="6" t="s">
        <v>313</v>
      </c>
      <c r="B301" s="6" t="s">
        <v>6</v>
      </c>
      <c r="C301" s="8">
        <v>145373.82999999999</v>
      </c>
      <c r="D301" s="8">
        <v>128350.72</v>
      </c>
      <c r="E301" s="8">
        <v>91826.79</v>
      </c>
      <c r="F301" s="8">
        <f>(E301-D301)</f>
        <v>-36523.930000000008</v>
      </c>
      <c r="G301" s="8">
        <f>(E301-D301)/D301*100</f>
        <v>-28.456349913736368</v>
      </c>
      <c r="H301" s="6"/>
    </row>
    <row r="302" spans="1:8" x14ac:dyDescent="0.25">
      <c r="A302" s="6" t="s">
        <v>314</v>
      </c>
      <c r="B302" s="6" t="s">
        <v>27</v>
      </c>
      <c r="C302" s="13">
        <v>644214</v>
      </c>
      <c r="D302" s="13">
        <v>683463</v>
      </c>
      <c r="E302" s="13">
        <v>511891</v>
      </c>
      <c r="F302" s="8">
        <f>(E302-D302)</f>
        <v>-171572</v>
      </c>
      <c r="G302" s="8">
        <f>(E302-D302)/D302*100</f>
        <v>-25.103334050270458</v>
      </c>
      <c r="H302" s="6"/>
    </row>
    <row r="303" spans="1:8" x14ac:dyDescent="0.25">
      <c r="A303" s="6" t="s">
        <v>315</v>
      </c>
      <c r="B303" s="6" t="s">
        <v>3</v>
      </c>
      <c r="C303" s="8">
        <v>44743.96</v>
      </c>
      <c r="D303" s="8">
        <v>51701.54</v>
      </c>
      <c r="E303" s="8">
        <v>27734.39</v>
      </c>
      <c r="F303" s="8">
        <f>(E303-D303)</f>
        <v>-23967.15</v>
      </c>
      <c r="G303" s="8">
        <f>(E303-D303)/D303*100</f>
        <v>-46.356742951950757</v>
      </c>
      <c r="H303" s="6"/>
    </row>
    <row r="304" spans="1:8" x14ac:dyDescent="0.25">
      <c r="A304" s="6" t="s">
        <v>316</v>
      </c>
      <c r="B304" s="6" t="s">
        <v>38</v>
      </c>
      <c r="C304" s="8"/>
      <c r="D304" s="8"/>
      <c r="E304" s="8"/>
      <c r="F304" s="8">
        <f>(E304-D304)</f>
        <v>0</v>
      </c>
      <c r="G304" s="8"/>
      <c r="H304" s="6"/>
    </row>
    <row r="305" spans="1:8" x14ac:dyDescent="0.25">
      <c r="A305" s="6" t="s">
        <v>317</v>
      </c>
      <c r="B305" s="6" t="s">
        <v>6</v>
      </c>
      <c r="C305" s="8">
        <v>484165.45</v>
      </c>
      <c r="D305" s="8">
        <v>551163.04</v>
      </c>
      <c r="E305" s="8">
        <v>290554.40999999997</v>
      </c>
      <c r="F305" s="8">
        <f>(E305-D305)</f>
        <v>-260608.63000000006</v>
      </c>
      <c r="G305" s="8">
        <f>(E305-D305)/D305*100</f>
        <v>-47.28340093341528</v>
      </c>
      <c r="H305" s="6"/>
    </row>
    <row r="306" spans="1:8" x14ac:dyDescent="0.25">
      <c r="A306" s="6" t="s">
        <v>318</v>
      </c>
      <c r="B306" s="6" t="s">
        <v>38</v>
      </c>
      <c r="C306" s="8">
        <v>497315</v>
      </c>
      <c r="D306" s="8">
        <v>561284</v>
      </c>
      <c r="E306" s="8">
        <v>306546</v>
      </c>
      <c r="F306" s="8">
        <f>(E306-D306)</f>
        <v>-254738</v>
      </c>
      <c r="G306" s="8">
        <f>(E306-D306)/D306*100</f>
        <v>-45.384867553680493</v>
      </c>
      <c r="H306" s="6"/>
    </row>
    <row r="307" spans="1:8" x14ac:dyDescent="0.25">
      <c r="A307" s="6" t="s">
        <v>319</v>
      </c>
      <c r="B307" s="6" t="s">
        <v>33</v>
      </c>
      <c r="C307" s="8">
        <v>115704.38</v>
      </c>
      <c r="D307" s="8">
        <v>94143.91</v>
      </c>
      <c r="E307" s="8">
        <v>50743.46</v>
      </c>
      <c r="F307" s="8">
        <f>(E307-D307)</f>
        <v>-43400.450000000004</v>
      </c>
      <c r="G307" s="8">
        <f>(E307-D307)/D307*100</f>
        <v>-46.100114176264825</v>
      </c>
      <c r="H307" s="6"/>
    </row>
    <row r="308" spans="1:8" x14ac:dyDescent="0.25">
      <c r="A308" s="6" t="s">
        <v>320</v>
      </c>
      <c r="B308" s="6" t="s">
        <v>3</v>
      </c>
      <c r="C308" s="8">
        <v>408401</v>
      </c>
      <c r="D308" s="8">
        <v>335938</v>
      </c>
      <c r="E308" s="8">
        <v>268210</v>
      </c>
      <c r="F308" s="8">
        <f>(E308-D308)</f>
        <v>-67728</v>
      </c>
      <c r="G308" s="8">
        <f>(E308-D308)/D308*100</f>
        <v>-20.160863016389929</v>
      </c>
      <c r="H308" s="6"/>
    </row>
    <row r="309" spans="1:8" x14ac:dyDescent="0.25">
      <c r="A309" s="6" t="s">
        <v>321</v>
      </c>
      <c r="B309" s="6" t="s">
        <v>6</v>
      </c>
      <c r="C309" s="8"/>
      <c r="D309" s="8"/>
      <c r="E309" s="8"/>
      <c r="F309" s="8">
        <f>(E309-D309)</f>
        <v>0</v>
      </c>
      <c r="G309" s="8"/>
      <c r="H309" s="6"/>
    </row>
    <row r="310" spans="1:8" x14ac:dyDescent="0.25">
      <c r="A310" s="6" t="s">
        <v>322</v>
      </c>
      <c r="B310" s="6" t="s">
        <v>22</v>
      </c>
      <c r="C310" s="8">
        <v>33200</v>
      </c>
      <c r="D310" s="8">
        <v>33200</v>
      </c>
      <c r="E310" s="8">
        <v>33200</v>
      </c>
      <c r="F310" s="8">
        <f>(E310-D310)</f>
        <v>0</v>
      </c>
      <c r="G310" s="8">
        <f>(E310-D310)/D310*100</f>
        <v>0</v>
      </c>
      <c r="H310" s="6"/>
    </row>
    <row r="311" spans="1:8" x14ac:dyDescent="0.25">
      <c r="A311" s="6" t="s">
        <v>323</v>
      </c>
      <c r="B311" s="6" t="s">
        <v>10</v>
      </c>
      <c r="C311" s="8">
        <v>34743.339999999997</v>
      </c>
      <c r="D311" s="8">
        <v>28996.34</v>
      </c>
      <c r="E311" s="8">
        <v>14804.56</v>
      </c>
      <c r="F311" s="8">
        <f>(E311-D311)</f>
        <v>-14191.78</v>
      </c>
      <c r="G311" s="8">
        <f>(E311-D311)/D311*100</f>
        <v>-48.943349402027977</v>
      </c>
      <c r="H311" s="6"/>
    </row>
    <row r="312" spans="1:8" x14ac:dyDescent="0.25">
      <c r="A312" s="6" t="s">
        <v>324</v>
      </c>
      <c r="B312" s="6" t="s">
        <v>33</v>
      </c>
      <c r="C312" s="8"/>
      <c r="D312" s="8"/>
      <c r="E312" s="8"/>
      <c r="F312" s="8">
        <f>(E312-D312)</f>
        <v>0</v>
      </c>
      <c r="G312" s="8"/>
      <c r="H312" s="6"/>
    </row>
    <row r="313" spans="1:8" x14ac:dyDescent="0.25">
      <c r="A313" s="6" t="s">
        <v>325</v>
      </c>
      <c r="B313" s="6" t="s">
        <v>33</v>
      </c>
      <c r="C313" s="8">
        <v>202726.74</v>
      </c>
      <c r="D313" s="8">
        <v>191447</v>
      </c>
      <c r="E313" s="8">
        <v>60012.83</v>
      </c>
      <c r="F313" s="8">
        <f>(E313-D313)</f>
        <v>-131434.16999999998</v>
      </c>
      <c r="G313" s="8">
        <f>(E313-D313)/D313*100</f>
        <v>-68.653031909614654</v>
      </c>
      <c r="H313" s="6"/>
    </row>
    <row r="314" spans="1:8" x14ac:dyDescent="0.25">
      <c r="A314" s="6" t="s">
        <v>326</v>
      </c>
      <c r="B314" s="6" t="s">
        <v>10</v>
      </c>
      <c r="C314" s="8"/>
      <c r="D314" s="8"/>
      <c r="E314" s="8"/>
      <c r="F314" s="8">
        <f>(E314-D314)</f>
        <v>0</v>
      </c>
      <c r="G314" s="8"/>
      <c r="H314" s="6"/>
    </row>
    <row r="315" spans="1:8" x14ac:dyDescent="0.25">
      <c r="A315" s="6" t="s">
        <v>327</v>
      </c>
      <c r="B315" s="6" t="s">
        <v>10</v>
      </c>
      <c r="C315" s="8">
        <v>53895</v>
      </c>
      <c r="D315" s="8">
        <v>53131</v>
      </c>
      <c r="E315" s="8">
        <v>32896</v>
      </c>
      <c r="F315" s="8">
        <f>(E315-D315)</f>
        <v>-20235</v>
      </c>
      <c r="G315" s="8">
        <f>(E315-D315)/D315*100</f>
        <v>-38.085110387532701</v>
      </c>
      <c r="H315" s="6"/>
    </row>
    <row r="316" spans="1:8" x14ac:dyDescent="0.25">
      <c r="A316" s="6" t="s">
        <v>328</v>
      </c>
      <c r="B316" s="6" t="s">
        <v>8</v>
      </c>
      <c r="C316" s="8">
        <v>108016.72</v>
      </c>
      <c r="D316" s="8">
        <v>66799.320000000007</v>
      </c>
      <c r="E316" s="8">
        <v>40487.01</v>
      </c>
      <c r="F316" s="8">
        <f>(E316-D316)</f>
        <v>-26312.310000000005</v>
      </c>
      <c r="G316" s="8">
        <f>(E316-D316)/D316*100</f>
        <v>-39.390086605672039</v>
      </c>
      <c r="H316" s="6"/>
    </row>
    <row r="317" spans="1:8" x14ac:dyDescent="0.25">
      <c r="A317" s="6" t="s">
        <v>329</v>
      </c>
      <c r="B317" s="6" t="s">
        <v>3</v>
      </c>
      <c r="C317" s="8">
        <v>1005990.44</v>
      </c>
      <c r="D317" s="8">
        <v>952885.44</v>
      </c>
      <c r="E317" s="8">
        <v>827648.52</v>
      </c>
      <c r="F317" s="8">
        <f>(E317-D317)</f>
        <v>-125236.91999999993</v>
      </c>
      <c r="G317" s="8">
        <f>(E317-D317)/D317*100</f>
        <v>-13.142914640399997</v>
      </c>
      <c r="H317" s="6"/>
    </row>
    <row r="318" spans="1:8" x14ac:dyDescent="0.25">
      <c r="A318" s="6" t="s">
        <v>330</v>
      </c>
      <c r="B318" s="6" t="s">
        <v>22</v>
      </c>
      <c r="C318" s="8">
        <v>25219.63</v>
      </c>
      <c r="D318" s="8">
        <v>30971.05</v>
      </c>
      <c r="E318" s="8">
        <v>25262.68</v>
      </c>
      <c r="F318" s="8">
        <f>(E318-D318)</f>
        <v>-5708.369999999999</v>
      </c>
      <c r="G318" s="8">
        <f>(E318-D318)/D318*100</f>
        <v>-18.431309238789122</v>
      </c>
      <c r="H318" s="6"/>
    </row>
    <row r="319" spans="1:8" x14ac:dyDescent="0.25">
      <c r="A319" s="6" t="s">
        <v>331</v>
      </c>
      <c r="B319" s="6" t="s">
        <v>10</v>
      </c>
      <c r="C319" s="8">
        <v>18772</v>
      </c>
      <c r="D319" s="8">
        <v>25922</v>
      </c>
      <c r="E319" s="8">
        <v>6596</v>
      </c>
      <c r="F319" s="8">
        <f>(E319-D319)</f>
        <v>-19326</v>
      </c>
      <c r="G319" s="8">
        <f>(E319-D319)/D319*100</f>
        <v>-74.554432528354297</v>
      </c>
      <c r="H319" s="6"/>
    </row>
    <row r="320" spans="1:8" x14ac:dyDescent="0.25">
      <c r="A320" s="6" t="s">
        <v>332</v>
      </c>
      <c r="B320" s="6" t="s">
        <v>6</v>
      </c>
      <c r="C320" s="8">
        <v>54884.28</v>
      </c>
      <c r="D320" s="8">
        <v>65533.33</v>
      </c>
      <c r="E320" s="8">
        <v>24734.79</v>
      </c>
      <c r="F320" s="8">
        <f>(E320-D320)</f>
        <v>-40798.54</v>
      </c>
      <c r="G320" s="8">
        <f>(E320-D320)/D320*100</f>
        <v>-62.256167968268969</v>
      </c>
      <c r="H320" s="6" t="s">
        <v>469</v>
      </c>
    </row>
    <row r="321" spans="1:8" x14ac:dyDescent="0.25">
      <c r="A321" s="6" t="s">
        <v>333</v>
      </c>
      <c r="B321" s="6" t="s">
        <v>8</v>
      </c>
      <c r="C321" s="8"/>
      <c r="D321" s="8"/>
      <c r="E321" s="8"/>
      <c r="F321" s="8">
        <f>(E321-D321)</f>
        <v>0</v>
      </c>
      <c r="G321" s="8"/>
      <c r="H321" s="6"/>
    </row>
    <row r="322" spans="1:8" x14ac:dyDescent="0.25">
      <c r="A322" s="6" t="s">
        <v>334</v>
      </c>
      <c r="B322" s="6" t="s">
        <v>33</v>
      </c>
      <c r="C322" s="8"/>
      <c r="D322" s="8"/>
      <c r="E322" s="8"/>
      <c r="F322" s="8">
        <f>(E322-D322)</f>
        <v>0</v>
      </c>
      <c r="G322" s="8"/>
      <c r="H322" s="6"/>
    </row>
    <row r="323" spans="1:8" x14ac:dyDescent="0.25">
      <c r="A323" s="6" t="s">
        <v>335</v>
      </c>
      <c r="B323" s="6" t="s">
        <v>38</v>
      </c>
      <c r="C323" s="8">
        <v>65072</v>
      </c>
      <c r="D323" s="8">
        <v>60895</v>
      </c>
      <c r="E323" s="8">
        <v>21493</v>
      </c>
      <c r="F323" s="8">
        <f>(E323-D323)</f>
        <v>-39402</v>
      </c>
      <c r="G323" s="8">
        <f>(E323-D323)/D323*100</f>
        <v>-64.704819771738244</v>
      </c>
      <c r="H323" s="6"/>
    </row>
    <row r="324" spans="1:8" x14ac:dyDescent="0.25">
      <c r="A324" s="6" t="s">
        <v>336</v>
      </c>
      <c r="B324" s="6" t="s">
        <v>100</v>
      </c>
      <c r="C324" s="8">
        <v>64652</v>
      </c>
      <c r="D324" s="8">
        <v>63533</v>
      </c>
      <c r="E324" s="8">
        <v>57191</v>
      </c>
      <c r="F324" s="8">
        <f>(E324-D324)</f>
        <v>-6342</v>
      </c>
      <c r="G324" s="8">
        <f>(E324-D324)/D324*100</f>
        <v>-9.9822139675444266</v>
      </c>
      <c r="H324" s="6"/>
    </row>
    <row r="325" spans="1:8" x14ac:dyDescent="0.25">
      <c r="A325" s="6" t="s">
        <v>337</v>
      </c>
      <c r="B325" s="6" t="s">
        <v>6</v>
      </c>
      <c r="C325" s="8">
        <v>147998.39000000001</v>
      </c>
      <c r="D325" s="8">
        <v>145429.23000000001</v>
      </c>
      <c r="E325" s="8">
        <v>106207.28</v>
      </c>
      <c r="F325" s="8">
        <f>(E325-D325)</f>
        <v>-39221.950000000012</v>
      </c>
      <c r="G325" s="8">
        <f>(E325-D325)/D325*100</f>
        <v>-26.969784547439335</v>
      </c>
      <c r="H325" s="6"/>
    </row>
    <row r="326" spans="1:8" x14ac:dyDescent="0.25">
      <c r="A326" s="6" t="s">
        <v>338</v>
      </c>
      <c r="B326" s="6" t="s">
        <v>22</v>
      </c>
      <c r="C326" s="8">
        <v>754065</v>
      </c>
      <c r="D326" s="8">
        <v>813498</v>
      </c>
      <c r="E326" s="8">
        <v>496424</v>
      </c>
      <c r="F326" s="8">
        <f>(E326-D326)</f>
        <v>-317074</v>
      </c>
      <c r="G326" s="8">
        <f>(E326-D326)/D326*100</f>
        <v>-38.976617029175245</v>
      </c>
      <c r="H326" s="6"/>
    </row>
    <row r="327" spans="1:8" x14ac:dyDescent="0.25">
      <c r="A327" s="6" t="s">
        <v>339</v>
      </c>
      <c r="B327" s="6" t="s">
        <v>24</v>
      </c>
      <c r="C327" s="8">
        <v>372756.75</v>
      </c>
      <c r="D327" s="8">
        <v>380073.07</v>
      </c>
      <c r="E327" s="8">
        <v>123854.75</v>
      </c>
      <c r="F327" s="8">
        <f>(E327-D327)</f>
        <v>-256218.32</v>
      </c>
      <c r="G327" s="8">
        <f>(E327-D327)/D327*100</f>
        <v>-67.412910891055759</v>
      </c>
      <c r="H327" s="6"/>
    </row>
    <row r="328" spans="1:8" x14ac:dyDescent="0.25">
      <c r="A328" s="6" t="s">
        <v>340</v>
      </c>
      <c r="B328" s="6" t="s">
        <v>6</v>
      </c>
      <c r="C328" s="8">
        <v>42565.65</v>
      </c>
      <c r="D328" s="8">
        <v>22805.84</v>
      </c>
      <c r="E328" s="8">
        <v>23706.76</v>
      </c>
      <c r="F328" s="8">
        <f>(E328-D328)</f>
        <v>900.91999999999825</v>
      </c>
      <c r="G328" s="8">
        <f>(E328-D328)/D328*100</f>
        <v>3.950391654067547</v>
      </c>
      <c r="H328" s="6"/>
    </row>
    <row r="329" spans="1:8" x14ac:dyDescent="0.25">
      <c r="A329" s="6" t="s">
        <v>341</v>
      </c>
      <c r="B329" s="6" t="s">
        <v>22</v>
      </c>
      <c r="C329" s="8">
        <v>193665</v>
      </c>
      <c r="D329" s="8">
        <v>294525</v>
      </c>
      <c r="E329" s="8">
        <v>210346</v>
      </c>
      <c r="F329" s="8">
        <f>(E329-D329)</f>
        <v>-84179</v>
      </c>
      <c r="G329" s="8">
        <f>(E329-D329)/D329*100</f>
        <v>-28.581274934216111</v>
      </c>
      <c r="H329" s="6"/>
    </row>
    <row r="330" spans="1:8" x14ac:dyDescent="0.25">
      <c r="A330" s="6" t="s">
        <v>342</v>
      </c>
      <c r="B330" s="6" t="s">
        <v>8</v>
      </c>
      <c r="C330" s="8">
        <v>88674.82</v>
      </c>
      <c r="D330" s="8">
        <v>87608.01</v>
      </c>
      <c r="E330" s="8">
        <v>23483.35</v>
      </c>
      <c r="F330" s="8">
        <f>(E330-D330)</f>
        <v>-64124.659999999996</v>
      </c>
      <c r="G330" s="8">
        <f>(E330-D330)/D330*100</f>
        <v>-73.194973838579372</v>
      </c>
      <c r="H330" s="6"/>
    </row>
    <row r="331" spans="1:8" x14ac:dyDescent="0.25">
      <c r="A331" s="6" t="s">
        <v>343</v>
      </c>
      <c r="B331" s="6" t="s">
        <v>38</v>
      </c>
      <c r="C331" s="13"/>
      <c r="D331" s="13"/>
      <c r="E331" s="13"/>
      <c r="F331" s="8">
        <f>(E331-D331)</f>
        <v>0</v>
      </c>
      <c r="G331" s="8"/>
      <c r="H331" s="6"/>
    </row>
    <row r="332" spans="1:8" x14ac:dyDescent="0.25">
      <c r="A332" s="6" t="s">
        <v>344</v>
      </c>
      <c r="B332" s="6" t="s">
        <v>38</v>
      </c>
      <c r="C332" s="15">
        <v>1153966.5200000003</v>
      </c>
      <c r="D332" s="15">
        <v>706849.27</v>
      </c>
      <c r="E332" s="15">
        <v>367433.06</v>
      </c>
      <c r="F332" s="8">
        <f>(E332-D332)</f>
        <v>-339416.21</v>
      </c>
      <c r="G332" s="8">
        <f>(E332-D332)/D332*100</f>
        <v>-48.018187809686786</v>
      </c>
      <c r="H332" s="6"/>
    </row>
    <row r="333" spans="1:8" x14ac:dyDescent="0.25">
      <c r="A333" s="6" t="s">
        <v>345</v>
      </c>
      <c r="B333" s="6" t="s">
        <v>38</v>
      </c>
      <c r="C333" s="8">
        <v>25801.58</v>
      </c>
      <c r="D333" s="8">
        <v>24502.46</v>
      </c>
      <c r="E333" s="8">
        <v>4329.97</v>
      </c>
      <c r="F333" s="8">
        <f>(E333-D333)</f>
        <v>-20172.489999999998</v>
      </c>
      <c r="G333" s="8">
        <f>(E333-D333)/D333*100</f>
        <v>-82.328427431368112</v>
      </c>
      <c r="H333" s="6"/>
    </row>
    <row r="334" spans="1:8" x14ac:dyDescent="0.25">
      <c r="A334" s="6" t="s">
        <v>346</v>
      </c>
      <c r="B334" s="6" t="s">
        <v>22</v>
      </c>
      <c r="C334" s="8">
        <v>121536</v>
      </c>
      <c r="D334" s="8">
        <v>86473</v>
      </c>
      <c r="E334" s="8">
        <v>38989</v>
      </c>
      <c r="F334" s="8">
        <f>(E334-D334)</f>
        <v>-47484</v>
      </c>
      <c r="G334" s="8">
        <f>(E334-D334)/D334*100</f>
        <v>-54.911937830305412</v>
      </c>
      <c r="H334" s="6" t="s">
        <v>440</v>
      </c>
    </row>
    <row r="335" spans="1:8" x14ac:dyDescent="0.25">
      <c r="A335" s="6" t="s">
        <v>347</v>
      </c>
      <c r="B335" s="6" t="s">
        <v>3</v>
      </c>
      <c r="C335" s="8">
        <v>327937</v>
      </c>
      <c r="D335" s="8">
        <v>341259</v>
      </c>
      <c r="E335" s="8">
        <v>195935</v>
      </c>
      <c r="F335" s="8">
        <f>(E335-D335)</f>
        <v>-145324</v>
      </c>
      <c r="G335" s="8">
        <f>(E335-D335)/D335*100</f>
        <v>-42.584664433758526</v>
      </c>
      <c r="H335" s="6"/>
    </row>
    <row r="336" spans="1:8" x14ac:dyDescent="0.25">
      <c r="A336" s="6" t="s">
        <v>348</v>
      </c>
      <c r="B336" s="6" t="s">
        <v>8</v>
      </c>
      <c r="C336" s="8">
        <v>39469.43</v>
      </c>
      <c r="D336" s="8">
        <v>62361.82</v>
      </c>
      <c r="E336" s="8">
        <v>23758.23</v>
      </c>
      <c r="F336" s="8">
        <f>(E336-D336)</f>
        <v>-38603.589999999997</v>
      </c>
      <c r="G336" s="8">
        <f>(E336-D336)/D336*100</f>
        <v>-61.902603227423434</v>
      </c>
      <c r="H336" s="6"/>
    </row>
    <row r="337" spans="1:8" x14ac:dyDescent="0.25">
      <c r="A337" s="6" t="s">
        <v>349</v>
      </c>
      <c r="B337" s="6" t="s">
        <v>100</v>
      </c>
      <c r="C337" s="13"/>
      <c r="D337" s="13"/>
      <c r="E337" s="13"/>
      <c r="F337" s="8">
        <f>(E337-D337)</f>
        <v>0</v>
      </c>
      <c r="G337" s="8"/>
      <c r="H337" s="6"/>
    </row>
    <row r="338" spans="1:8" x14ac:dyDescent="0.25">
      <c r="A338" s="6" t="s">
        <v>350</v>
      </c>
      <c r="B338" s="6" t="s">
        <v>38</v>
      </c>
      <c r="C338" s="8">
        <v>1178000</v>
      </c>
      <c r="D338" s="8">
        <v>965000</v>
      </c>
      <c r="E338" s="8">
        <v>484000</v>
      </c>
      <c r="F338" s="8">
        <f>(E338-D338)</f>
        <v>-481000</v>
      </c>
      <c r="G338" s="8">
        <f>(E338-D338)/D338*100</f>
        <v>-49.844559585492227</v>
      </c>
      <c r="H338" s="6"/>
    </row>
    <row r="339" spans="1:8" x14ac:dyDescent="0.25">
      <c r="A339" s="6" t="s">
        <v>351</v>
      </c>
      <c r="B339" s="6" t="s">
        <v>38</v>
      </c>
      <c r="C339" s="8">
        <v>83648.38</v>
      </c>
      <c r="D339" s="8">
        <v>76585.149999999994</v>
      </c>
      <c r="E339" s="8">
        <v>50430.39</v>
      </c>
      <c r="F339" s="8">
        <f>(E339-D339)</f>
        <v>-26154.759999999995</v>
      </c>
      <c r="G339" s="8">
        <f>(E339-D339)/D339*100</f>
        <v>-34.151215999446364</v>
      </c>
      <c r="H339" s="6"/>
    </row>
    <row r="340" spans="1:8" x14ac:dyDescent="0.25">
      <c r="A340" s="6" t="s">
        <v>352</v>
      </c>
      <c r="B340" s="6" t="s">
        <v>33</v>
      </c>
      <c r="C340" s="8">
        <v>35318.74</v>
      </c>
      <c r="D340" s="8">
        <v>34691.69</v>
      </c>
      <c r="E340" s="8">
        <v>28157.68</v>
      </c>
      <c r="F340" s="8">
        <f>(E340-D340)</f>
        <v>-6534.010000000002</v>
      </c>
      <c r="G340" s="8">
        <f>(E340-D340)/D340*100</f>
        <v>-18.834510512459904</v>
      </c>
      <c r="H340" s="6" t="s">
        <v>471</v>
      </c>
    </row>
    <row r="341" spans="1:8" x14ac:dyDescent="0.25">
      <c r="A341" s="6" t="s">
        <v>353</v>
      </c>
      <c r="B341" s="6" t="s">
        <v>22</v>
      </c>
      <c r="C341" s="8">
        <v>412844.08</v>
      </c>
      <c r="D341" s="8">
        <v>318921.86</v>
      </c>
      <c r="E341" s="8">
        <v>141325.4</v>
      </c>
      <c r="F341" s="8">
        <f>(E341-D341)</f>
        <v>-177596.46</v>
      </c>
      <c r="G341" s="8">
        <f>(E341-D341)/D341*100</f>
        <v>-55.686512050318541</v>
      </c>
      <c r="H341" s="6"/>
    </row>
    <row r="342" spans="1:8" x14ac:dyDescent="0.25">
      <c r="A342" s="6" t="s">
        <v>354</v>
      </c>
      <c r="B342" s="6" t="s">
        <v>100</v>
      </c>
      <c r="C342" s="8">
        <v>903266</v>
      </c>
      <c r="D342" s="8">
        <v>559851</v>
      </c>
      <c r="E342" s="8">
        <v>648465</v>
      </c>
      <c r="F342" s="8">
        <f>(E342-D342)</f>
        <v>88614</v>
      </c>
      <c r="G342" s="8">
        <f>(E342-D342)/D342*100</f>
        <v>15.828139987246606</v>
      </c>
      <c r="H342" s="6"/>
    </row>
    <row r="343" spans="1:8" x14ac:dyDescent="0.25">
      <c r="A343" s="6" t="s">
        <v>355</v>
      </c>
      <c r="B343" s="6" t="s">
        <v>6</v>
      </c>
      <c r="C343" s="13"/>
      <c r="D343" s="13"/>
      <c r="E343" s="13"/>
      <c r="F343" s="8">
        <f>(E343-D343)</f>
        <v>0</v>
      </c>
      <c r="G343" s="8"/>
      <c r="H343" s="6"/>
    </row>
    <row r="344" spans="1:8" x14ac:dyDescent="0.25">
      <c r="A344" s="6" t="s">
        <v>356</v>
      </c>
      <c r="B344" s="6" t="s">
        <v>6</v>
      </c>
      <c r="C344" s="8">
        <v>21356.880000000001</v>
      </c>
      <c r="D344" s="8">
        <v>27605.05</v>
      </c>
      <c r="E344" s="8">
        <v>37058.67</v>
      </c>
      <c r="F344" s="8">
        <f>(E344-D344)</f>
        <v>9453.619999999999</v>
      </c>
      <c r="G344" s="8">
        <f>(E344-D344)/D344*100</f>
        <v>34.245980355043734</v>
      </c>
      <c r="H344" s="6"/>
    </row>
    <row r="345" spans="1:8" x14ac:dyDescent="0.25">
      <c r="A345" s="6" t="s">
        <v>357</v>
      </c>
      <c r="B345" s="6" t="s">
        <v>24</v>
      </c>
      <c r="C345" s="8">
        <v>302835.26</v>
      </c>
      <c r="D345" s="8">
        <v>235414.2</v>
      </c>
      <c r="E345" s="8">
        <v>129265.34</v>
      </c>
      <c r="F345" s="8">
        <f>(E345-D345)</f>
        <v>-106148.86000000002</v>
      </c>
      <c r="G345" s="8">
        <f>(E345-D345)/D345*100</f>
        <v>-45.090253689029808</v>
      </c>
      <c r="H345" s="6"/>
    </row>
    <row r="346" spans="1:8" x14ac:dyDescent="0.25">
      <c r="A346" s="6" t="s">
        <v>358</v>
      </c>
      <c r="B346" s="6" t="s">
        <v>6</v>
      </c>
      <c r="C346" s="8">
        <v>51343.23</v>
      </c>
      <c r="D346" s="8">
        <v>49330.14</v>
      </c>
      <c r="E346" s="8">
        <v>34572.239999999998</v>
      </c>
      <c r="F346" s="8">
        <f>(E346-D346)</f>
        <v>-14757.900000000001</v>
      </c>
      <c r="G346" s="8">
        <f>(E346-D346)/D346*100</f>
        <v>-29.91659865550757</v>
      </c>
      <c r="H346" s="6"/>
    </row>
    <row r="347" spans="1:8" x14ac:dyDescent="0.25">
      <c r="A347" s="6" t="s">
        <v>359</v>
      </c>
      <c r="B347" s="6" t="s">
        <v>43</v>
      </c>
      <c r="C347" s="13"/>
      <c r="D347" s="13"/>
      <c r="E347" s="13"/>
      <c r="F347" s="8">
        <f>(E347-D347)</f>
        <v>0</v>
      </c>
      <c r="G347" s="8"/>
      <c r="H347" s="6"/>
    </row>
    <row r="348" spans="1:8" x14ac:dyDescent="0.25">
      <c r="A348" s="6" t="s">
        <v>360</v>
      </c>
      <c r="B348" s="6" t="s">
        <v>33</v>
      </c>
      <c r="C348" s="13"/>
      <c r="D348" s="13"/>
      <c r="E348" s="13"/>
      <c r="F348" s="8">
        <f>(E348-D348)</f>
        <v>0</v>
      </c>
      <c r="G348" s="8"/>
      <c r="H348" s="6"/>
    </row>
    <row r="349" spans="1:8" x14ac:dyDescent="0.25">
      <c r="A349" s="6" t="s">
        <v>361</v>
      </c>
      <c r="B349" s="6" t="s">
        <v>8</v>
      </c>
      <c r="C349" s="13">
        <v>211981</v>
      </c>
      <c r="D349" s="13">
        <v>241645</v>
      </c>
      <c r="E349" s="13">
        <v>177333</v>
      </c>
      <c r="F349" s="8">
        <f>(E349-D349)</f>
        <v>-64312</v>
      </c>
      <c r="G349" s="8">
        <f>(E349-D349)/D349*100</f>
        <v>-26.614248173974218</v>
      </c>
      <c r="H349" s="6"/>
    </row>
    <row r="350" spans="1:8" x14ac:dyDescent="0.25">
      <c r="A350" s="6" t="s">
        <v>362</v>
      </c>
      <c r="B350" s="6" t="s">
        <v>38</v>
      </c>
      <c r="C350" s="8"/>
      <c r="D350" s="8"/>
      <c r="E350" s="8"/>
      <c r="F350" s="8">
        <f>(E350-D350)</f>
        <v>0</v>
      </c>
      <c r="G350" s="8"/>
      <c r="H350" s="6" t="s">
        <v>455</v>
      </c>
    </row>
    <row r="351" spans="1:8" x14ac:dyDescent="0.25">
      <c r="A351" s="6" t="s">
        <v>363</v>
      </c>
      <c r="B351" s="6" t="s">
        <v>6</v>
      </c>
      <c r="C351" s="13">
        <v>75340.88</v>
      </c>
      <c r="D351" s="13">
        <v>69248.05</v>
      </c>
      <c r="E351" s="13">
        <v>29220.84</v>
      </c>
      <c r="F351" s="8">
        <f>(E351-D351)</f>
        <v>-40027.210000000006</v>
      </c>
      <c r="G351" s="8">
        <f>(E351-D351)/D351*100</f>
        <v>-57.802652926688914</v>
      </c>
      <c r="H351" s="6"/>
    </row>
    <row r="352" spans="1:8" x14ac:dyDescent="0.25">
      <c r="A352" s="6" t="s">
        <v>364</v>
      </c>
      <c r="B352" s="6" t="s">
        <v>33</v>
      </c>
      <c r="C352" s="8">
        <v>73000</v>
      </c>
      <c r="D352" s="8">
        <v>72600</v>
      </c>
      <c r="E352" s="8">
        <v>47600</v>
      </c>
      <c r="F352" s="8">
        <f>(E352-D352)</f>
        <v>-25000</v>
      </c>
      <c r="G352" s="8">
        <f>(E352-D352)/D352*100</f>
        <v>-34.435261707988978</v>
      </c>
      <c r="H352" s="6"/>
    </row>
    <row r="353" spans="1:8" x14ac:dyDescent="0.25">
      <c r="A353" s="6" t="s">
        <v>365</v>
      </c>
      <c r="B353" s="6" t="s">
        <v>38</v>
      </c>
      <c r="C353" s="8">
        <v>12952.52</v>
      </c>
      <c r="D353" s="8">
        <v>14257.46</v>
      </c>
      <c r="E353" s="8">
        <v>4325.42</v>
      </c>
      <c r="F353" s="8">
        <f>(E353-D353)</f>
        <v>-9932.0399999999991</v>
      </c>
      <c r="G353" s="8">
        <f>(E353-D353)/D353*100</f>
        <v>-69.662057617556002</v>
      </c>
      <c r="H353" s="6" t="s">
        <v>501</v>
      </c>
    </row>
    <row r="354" spans="1:8" x14ac:dyDescent="0.25">
      <c r="A354" s="6" t="s">
        <v>366</v>
      </c>
      <c r="B354" s="6" t="s">
        <v>22</v>
      </c>
      <c r="C354" s="8"/>
      <c r="D354" s="8"/>
      <c r="E354" s="8"/>
      <c r="F354" s="8">
        <f>(E354-D354)</f>
        <v>0</v>
      </c>
      <c r="G354" s="8"/>
      <c r="H354" s="6" t="s">
        <v>455</v>
      </c>
    </row>
    <row r="355" spans="1:8" x14ac:dyDescent="0.25">
      <c r="A355" s="6" t="s">
        <v>367</v>
      </c>
      <c r="B355" s="6" t="s">
        <v>6</v>
      </c>
      <c r="C355" s="8">
        <v>10422.950000000001</v>
      </c>
      <c r="D355" s="8">
        <v>9914.74</v>
      </c>
      <c r="E355" s="8">
        <v>6183.65</v>
      </c>
      <c r="F355" s="8">
        <f>(E355-D355)</f>
        <v>-3731.09</v>
      </c>
      <c r="G355" s="8">
        <f>(E355-D355)/D355*100</f>
        <v>-37.631748285885465</v>
      </c>
      <c r="H355" s="6"/>
    </row>
    <row r="356" spans="1:8" x14ac:dyDescent="0.25">
      <c r="A356" s="6" t="s">
        <v>368</v>
      </c>
      <c r="B356" s="6" t="s">
        <v>33</v>
      </c>
      <c r="C356" s="8">
        <v>85986.93</v>
      </c>
      <c r="D356" s="8">
        <v>136601.96</v>
      </c>
      <c r="E356" s="8">
        <v>76473.64</v>
      </c>
      <c r="F356" s="8">
        <f>(E356-D356)</f>
        <v>-60128.319999999992</v>
      </c>
      <c r="G356" s="8">
        <f>(E356-D356)/D356*100</f>
        <v>-44.01717222798267</v>
      </c>
      <c r="H356" s="6"/>
    </row>
    <row r="357" spans="1:8" x14ac:dyDescent="0.25">
      <c r="A357" s="6" t="s">
        <v>369</v>
      </c>
      <c r="B357" s="6" t="s">
        <v>6</v>
      </c>
      <c r="C357" s="8">
        <v>65670.75</v>
      </c>
      <c r="D357" s="8">
        <v>115411.76</v>
      </c>
      <c r="E357" s="8">
        <v>30992.43</v>
      </c>
      <c r="F357" s="8">
        <f>(E357-D357)</f>
        <v>-84419.329999999987</v>
      </c>
      <c r="G357" s="8">
        <f>(E357-D357)/D357*100</f>
        <v>-73.146211443270587</v>
      </c>
      <c r="H357" s="6"/>
    </row>
    <row r="358" spans="1:8" x14ac:dyDescent="0.25">
      <c r="A358" s="6" t="s">
        <v>370</v>
      </c>
      <c r="B358" s="6" t="s">
        <v>22</v>
      </c>
      <c r="C358" s="8"/>
      <c r="D358" s="8"/>
      <c r="E358" s="8"/>
      <c r="F358" s="8">
        <f>(E358-D358)</f>
        <v>0</v>
      </c>
      <c r="G358" s="8"/>
      <c r="H358" s="6"/>
    </row>
    <row r="359" spans="1:8" x14ac:dyDescent="0.25">
      <c r="A359" s="6" t="s">
        <v>371</v>
      </c>
      <c r="B359" s="6" t="s">
        <v>22</v>
      </c>
      <c r="C359" s="8">
        <v>200804</v>
      </c>
      <c r="D359" s="8">
        <v>216758</v>
      </c>
      <c r="E359" s="8">
        <v>276384</v>
      </c>
      <c r="F359" s="8">
        <f>(E359-D359)</f>
        <v>59626</v>
      </c>
      <c r="G359" s="8">
        <f>(E359-D359)/D359*100</f>
        <v>27.508096586977182</v>
      </c>
      <c r="H359" s="6"/>
    </row>
    <row r="360" spans="1:8" x14ac:dyDescent="0.25">
      <c r="A360" s="6" t="s">
        <v>372</v>
      </c>
      <c r="B360" s="6" t="s">
        <v>6</v>
      </c>
      <c r="C360" s="8"/>
      <c r="D360" s="8"/>
      <c r="E360" s="8"/>
      <c r="F360" s="8">
        <f>(E360-D360)</f>
        <v>0</v>
      </c>
      <c r="G360" s="8"/>
      <c r="H360" s="6"/>
    </row>
    <row r="361" spans="1:8" x14ac:dyDescent="0.25">
      <c r="A361" s="6" t="s">
        <v>373</v>
      </c>
      <c r="B361" s="6" t="s">
        <v>33</v>
      </c>
      <c r="C361" s="8">
        <v>152814.66</v>
      </c>
      <c r="D361" s="8">
        <v>101537.83</v>
      </c>
      <c r="E361" s="8">
        <v>71778.5</v>
      </c>
      <c r="F361" s="8">
        <f>(E361-D361)</f>
        <v>-29759.33</v>
      </c>
      <c r="G361" s="8">
        <f>(E361-D361)/D361*100</f>
        <v>-29.308613351299712</v>
      </c>
      <c r="H361" s="6"/>
    </row>
    <row r="362" spans="1:8" x14ac:dyDescent="0.25">
      <c r="A362" s="6" t="s">
        <v>374</v>
      </c>
      <c r="B362" s="6" t="s">
        <v>43</v>
      </c>
      <c r="C362" s="8">
        <v>76161.69</v>
      </c>
      <c r="D362" s="8">
        <v>85559.11</v>
      </c>
      <c r="E362" s="8">
        <v>55344.06</v>
      </c>
      <c r="F362" s="8">
        <f>(E362-D362)</f>
        <v>-30215.050000000003</v>
      </c>
      <c r="G362" s="8">
        <f>(E362-D362)/D362*100</f>
        <v>-35.31482503733384</v>
      </c>
      <c r="H362" s="6"/>
    </row>
    <row r="363" spans="1:8" x14ac:dyDescent="0.25">
      <c r="A363" s="6" t="s">
        <v>375</v>
      </c>
      <c r="B363" s="6" t="s">
        <v>33</v>
      </c>
      <c r="C363" s="8">
        <v>98475</v>
      </c>
      <c r="D363" s="8">
        <v>172575</v>
      </c>
      <c r="E363" s="8">
        <v>71262</v>
      </c>
      <c r="F363" s="8">
        <f>(E363-D363)</f>
        <v>-101313</v>
      </c>
      <c r="G363" s="8">
        <f>(E363-D363)/D363*100</f>
        <v>-58.706649282920466</v>
      </c>
      <c r="H363" s="6"/>
    </row>
    <row r="364" spans="1:8" x14ac:dyDescent="0.25">
      <c r="A364" s="6" t="s">
        <v>376</v>
      </c>
      <c r="B364" s="6" t="s">
        <v>24</v>
      </c>
      <c r="C364" s="8">
        <v>448903.45</v>
      </c>
      <c r="D364" s="8">
        <v>430238.8</v>
      </c>
      <c r="E364" s="8">
        <v>240381.75</v>
      </c>
      <c r="F364" s="8">
        <f>(E364-D364)</f>
        <v>-189857.05</v>
      </c>
      <c r="G364" s="8">
        <f>(E364-D364)/D364*100</f>
        <v>-44.128295727860902</v>
      </c>
      <c r="H364" s="6"/>
    </row>
    <row r="365" spans="1:8" x14ac:dyDescent="0.25">
      <c r="A365" s="6" t="s">
        <v>377</v>
      </c>
      <c r="B365" s="6" t="s">
        <v>8</v>
      </c>
      <c r="C365" s="8">
        <v>191603</v>
      </c>
      <c r="D365" s="8">
        <v>211465</v>
      </c>
      <c r="E365" s="8">
        <v>107037</v>
      </c>
      <c r="F365" s="8">
        <f>(E365-D365)</f>
        <v>-104428</v>
      </c>
      <c r="G365" s="8">
        <f>(E365-D365)/D365*100</f>
        <v>-49.383113044711891</v>
      </c>
      <c r="H365" s="6"/>
    </row>
    <row r="366" spans="1:8" x14ac:dyDescent="0.25">
      <c r="A366" s="6" t="s">
        <v>378</v>
      </c>
      <c r="B366" s="6" t="s">
        <v>6</v>
      </c>
      <c r="C366" s="8">
        <v>48592</v>
      </c>
      <c r="D366" s="8">
        <v>47104</v>
      </c>
      <c r="E366" s="8">
        <v>16205</v>
      </c>
      <c r="F366" s="8">
        <f>(E366-D366)</f>
        <v>-30899</v>
      </c>
      <c r="G366" s="8">
        <f>(E366-D366)/D366*100</f>
        <v>-65.597401494565219</v>
      </c>
      <c r="H366" s="6"/>
    </row>
    <row r="367" spans="1:8" x14ac:dyDescent="0.25">
      <c r="A367" s="6" t="s">
        <v>379</v>
      </c>
      <c r="B367" s="6" t="s">
        <v>22</v>
      </c>
      <c r="C367" s="13">
        <v>80213</v>
      </c>
      <c r="D367" s="13">
        <v>57810</v>
      </c>
      <c r="E367" s="13">
        <v>25152</v>
      </c>
      <c r="F367" s="8">
        <f>(E367-D367)</f>
        <v>-32658</v>
      </c>
      <c r="G367" s="8">
        <f>(E367-D367)/D367*100</f>
        <v>-56.491956408925795</v>
      </c>
      <c r="H367" s="6"/>
    </row>
    <row r="368" spans="1:8" x14ac:dyDescent="0.25">
      <c r="A368" s="6" t="s">
        <v>380</v>
      </c>
      <c r="B368" s="6" t="s">
        <v>43</v>
      </c>
      <c r="C368" s="8">
        <v>147572</v>
      </c>
      <c r="D368" s="8">
        <v>118594</v>
      </c>
      <c r="E368" s="8">
        <v>84051</v>
      </c>
      <c r="F368" s="8">
        <f>(E368-D368)</f>
        <v>-34543</v>
      </c>
      <c r="G368" s="8">
        <f>(E368-D368)/D368*100</f>
        <v>-29.127105924414387</v>
      </c>
      <c r="H368" s="6" t="s">
        <v>472</v>
      </c>
    </row>
    <row r="369" spans="1:8" x14ac:dyDescent="0.25">
      <c r="A369" s="6" t="s">
        <v>381</v>
      </c>
      <c r="B369" s="6" t="s">
        <v>6</v>
      </c>
      <c r="C369" s="8"/>
      <c r="D369" s="8"/>
      <c r="E369" s="8"/>
      <c r="F369" s="8">
        <f>(E369-D369)</f>
        <v>0</v>
      </c>
      <c r="G369" s="8"/>
      <c r="H369" s="6" t="s">
        <v>470</v>
      </c>
    </row>
    <row r="370" spans="1:8" x14ac:dyDescent="0.25">
      <c r="A370" s="6" t="s">
        <v>382</v>
      </c>
      <c r="B370" s="6" t="s">
        <v>27</v>
      </c>
      <c r="C370" s="8">
        <v>32568</v>
      </c>
      <c r="D370" s="8">
        <v>34900</v>
      </c>
      <c r="E370" s="8">
        <v>12300</v>
      </c>
      <c r="F370" s="8">
        <f>(E370-D370)</f>
        <v>-22600</v>
      </c>
      <c r="G370" s="8">
        <f>(E370-D370)/D370*100</f>
        <v>-64.756446991404019</v>
      </c>
      <c r="H370" s="6" t="s">
        <v>473</v>
      </c>
    </row>
    <row r="371" spans="1:8" x14ac:dyDescent="0.25">
      <c r="A371" s="6" t="s">
        <v>383</v>
      </c>
      <c r="B371" s="6" t="s">
        <v>38</v>
      </c>
      <c r="C371" s="8">
        <v>198939</v>
      </c>
      <c r="D371" s="8">
        <v>195706</v>
      </c>
      <c r="E371" s="8">
        <v>118134</v>
      </c>
      <c r="F371" s="8">
        <f>(E371-D371)</f>
        <v>-77572</v>
      </c>
      <c r="G371" s="8">
        <f>(E371-D371)/D371*100</f>
        <v>-39.637006530203465</v>
      </c>
      <c r="H371" s="6"/>
    </row>
    <row r="372" spans="1:8" x14ac:dyDescent="0.25">
      <c r="A372" s="6" t="s">
        <v>384</v>
      </c>
      <c r="B372" s="6" t="s">
        <v>24</v>
      </c>
      <c r="C372" s="8">
        <v>74652</v>
      </c>
      <c r="D372" s="8">
        <v>74652</v>
      </c>
      <c r="E372" s="8">
        <v>74652</v>
      </c>
      <c r="F372" s="8">
        <f>(E372-D372)</f>
        <v>0</v>
      </c>
      <c r="G372" s="8">
        <f>(E372-D372)/D372*100</f>
        <v>0</v>
      </c>
      <c r="H372" s="6"/>
    </row>
    <row r="373" spans="1:8" x14ac:dyDescent="0.25">
      <c r="A373" s="6" t="s">
        <v>385</v>
      </c>
      <c r="B373" s="6" t="s">
        <v>24</v>
      </c>
      <c r="C373" s="8">
        <v>199109</v>
      </c>
      <c r="D373" s="8">
        <v>196979</v>
      </c>
      <c r="E373" s="8">
        <v>166748</v>
      </c>
      <c r="F373" s="8">
        <f>(E373-D373)</f>
        <v>-30231</v>
      </c>
      <c r="G373" s="8">
        <f>(E373-D373)/D373*100</f>
        <v>-15.347321288056087</v>
      </c>
      <c r="H373" s="6"/>
    </row>
    <row r="374" spans="1:8" x14ac:dyDescent="0.25">
      <c r="A374" s="6" t="s">
        <v>386</v>
      </c>
      <c r="B374" s="6" t="s">
        <v>8</v>
      </c>
      <c r="C374" s="8">
        <v>252114</v>
      </c>
      <c r="D374" s="8">
        <v>203162</v>
      </c>
      <c r="E374" s="8">
        <v>126756</v>
      </c>
      <c r="F374" s="8">
        <f>(E374-D374)</f>
        <v>-76406</v>
      </c>
      <c r="G374" s="8">
        <f>(E374-D374)/D374*100</f>
        <v>-37.608411021746193</v>
      </c>
      <c r="H374" s="6"/>
    </row>
    <row r="375" spans="1:8" x14ac:dyDescent="0.25">
      <c r="A375" s="6" t="s">
        <v>387</v>
      </c>
      <c r="B375" s="6" t="s">
        <v>38</v>
      </c>
      <c r="C375" s="8">
        <v>95028</v>
      </c>
      <c r="D375" s="8">
        <v>59001</v>
      </c>
      <c r="E375" s="8">
        <v>44370</v>
      </c>
      <c r="F375" s="8">
        <f>(E375-D375)</f>
        <v>-14631</v>
      </c>
      <c r="G375" s="8">
        <f>(E375-D375)/D375*100</f>
        <v>-24.79788478161387</v>
      </c>
      <c r="H375" s="6" t="s">
        <v>474</v>
      </c>
    </row>
    <row r="376" spans="1:8" x14ac:dyDescent="0.25">
      <c r="A376" s="6" t="s">
        <v>388</v>
      </c>
      <c r="B376" s="6" t="s">
        <v>38</v>
      </c>
      <c r="C376" s="8">
        <v>430285</v>
      </c>
      <c r="D376" s="8">
        <v>348350</v>
      </c>
      <c r="E376" s="8">
        <v>305361</v>
      </c>
      <c r="F376" s="8">
        <f>(E376-D376)</f>
        <v>-42989</v>
      </c>
      <c r="G376" s="8">
        <f>(E376-D376)/D376*100</f>
        <v>-12.340749246447539</v>
      </c>
      <c r="H376" s="8" t="s">
        <v>475</v>
      </c>
    </row>
    <row r="377" spans="1:8" x14ac:dyDescent="0.25">
      <c r="A377" s="6" t="s">
        <v>389</v>
      </c>
      <c r="B377" s="6" t="s">
        <v>22</v>
      </c>
      <c r="C377" s="8">
        <v>148535</v>
      </c>
      <c r="D377" s="8">
        <v>197817</v>
      </c>
      <c r="E377" s="8">
        <v>68664</v>
      </c>
      <c r="F377" s="8">
        <f>(E377-D377)</f>
        <v>-129153</v>
      </c>
      <c r="G377" s="8">
        <f>(E377-D377)/D377*100</f>
        <v>-65.289130863373728</v>
      </c>
      <c r="H377" s="6"/>
    </row>
    <row r="378" spans="1:8" x14ac:dyDescent="0.25">
      <c r="A378" s="6" t="s">
        <v>390</v>
      </c>
      <c r="B378" s="6" t="s">
        <v>6</v>
      </c>
      <c r="C378" s="8">
        <v>87472.89</v>
      </c>
      <c r="D378" s="8">
        <v>71915.070000000007</v>
      </c>
      <c r="E378" s="8">
        <v>31092.34</v>
      </c>
      <c r="F378" s="8">
        <f>(E378-D378)</f>
        <v>-40822.73000000001</v>
      </c>
      <c r="G378" s="8">
        <f>(E378-D378)/D378*100</f>
        <v>-56.765195389505998</v>
      </c>
      <c r="H378" s="6"/>
    </row>
    <row r="379" spans="1:8" x14ac:dyDescent="0.25">
      <c r="A379" s="6" t="s">
        <v>391</v>
      </c>
      <c r="B379" s="6" t="s">
        <v>6</v>
      </c>
      <c r="C379" s="8">
        <v>48000</v>
      </c>
      <c r="D379" s="8">
        <v>48000</v>
      </c>
      <c r="E379" s="8">
        <v>48000</v>
      </c>
      <c r="F379" s="8">
        <f>(E379-D379)</f>
        <v>0</v>
      </c>
      <c r="G379" s="8">
        <f>(E379-D379)/D379*100</f>
        <v>0</v>
      </c>
      <c r="H379" s="6" t="s">
        <v>476</v>
      </c>
    </row>
    <row r="380" spans="1:8" x14ac:dyDescent="0.25">
      <c r="A380" s="6" t="s">
        <v>392</v>
      </c>
      <c r="B380" s="6" t="s">
        <v>10</v>
      </c>
      <c r="C380" s="8"/>
      <c r="D380" s="8"/>
      <c r="E380" s="8"/>
      <c r="F380" s="8">
        <f>(E380-D380)</f>
        <v>0</v>
      </c>
      <c r="G380" s="8"/>
      <c r="H380" s="6"/>
    </row>
    <row r="381" spans="1:8" x14ac:dyDescent="0.25">
      <c r="A381" s="6" t="s">
        <v>393</v>
      </c>
      <c r="B381" s="6" t="s">
        <v>22</v>
      </c>
      <c r="C381" s="8"/>
      <c r="D381" s="8"/>
      <c r="E381" s="8"/>
      <c r="F381" s="8">
        <f>(E381-D381)</f>
        <v>0</v>
      </c>
      <c r="G381" s="8"/>
      <c r="H381" s="6"/>
    </row>
    <row r="382" spans="1:8" x14ac:dyDescent="0.25">
      <c r="A382" s="6" t="s">
        <v>394</v>
      </c>
      <c r="B382" s="6" t="s">
        <v>6</v>
      </c>
      <c r="C382" s="8">
        <v>106000</v>
      </c>
      <c r="D382" s="8">
        <v>106000</v>
      </c>
      <c r="E382" s="8">
        <v>54000</v>
      </c>
      <c r="F382" s="8">
        <f>(E382-D382)</f>
        <v>-52000</v>
      </c>
      <c r="G382" s="8">
        <f>(E382-D382)/D382*100</f>
        <v>-49.056603773584904</v>
      </c>
      <c r="H382" s="6" t="s">
        <v>477</v>
      </c>
    </row>
    <row r="383" spans="1:8" x14ac:dyDescent="0.25">
      <c r="A383" s="6" t="s">
        <v>395</v>
      </c>
      <c r="B383" s="6" t="s">
        <v>33</v>
      </c>
      <c r="C383" s="8">
        <v>27649.83</v>
      </c>
      <c r="D383" s="8">
        <v>58111.57</v>
      </c>
      <c r="E383" s="8">
        <v>14593.54</v>
      </c>
      <c r="F383" s="8">
        <f>(E383-D383)</f>
        <v>-43518.03</v>
      </c>
      <c r="G383" s="8">
        <f>(E383-D383)/D383*100</f>
        <v>-74.887031962825986</v>
      </c>
      <c r="H383" s="6"/>
    </row>
    <row r="384" spans="1:8" x14ac:dyDescent="0.25">
      <c r="A384" s="6" t="s">
        <v>396</v>
      </c>
      <c r="B384" s="6" t="s">
        <v>3</v>
      </c>
      <c r="C384" s="8">
        <v>95687.47</v>
      </c>
      <c r="D384" s="8">
        <v>99854.91</v>
      </c>
      <c r="E384" s="8">
        <v>82533.509999999995</v>
      </c>
      <c r="F384" s="8">
        <f>(E384-D384)</f>
        <v>-17321.400000000009</v>
      </c>
      <c r="G384" s="8">
        <f>(E384-D384)/D384*100</f>
        <v>-17.346568135708107</v>
      </c>
      <c r="H384" s="6"/>
    </row>
    <row r="385" spans="1:8" x14ac:dyDescent="0.25">
      <c r="A385" s="6" t="s">
        <v>397</v>
      </c>
      <c r="B385" s="6" t="s">
        <v>8</v>
      </c>
      <c r="C385" s="8">
        <v>48497.41</v>
      </c>
      <c r="D385" s="8">
        <v>92836.25</v>
      </c>
      <c r="E385" s="8">
        <v>26941.64</v>
      </c>
      <c r="F385" s="8">
        <f>(E385-D385)</f>
        <v>-65894.61</v>
      </c>
      <c r="G385" s="8">
        <f>(E385-D385)/D385*100</f>
        <v>-70.979396518062714</v>
      </c>
      <c r="H385" s="6"/>
    </row>
    <row r="386" spans="1:8" x14ac:dyDescent="0.25">
      <c r="A386" s="6" t="s">
        <v>398</v>
      </c>
      <c r="B386" s="6" t="s">
        <v>10</v>
      </c>
      <c r="C386" s="8">
        <v>23865</v>
      </c>
      <c r="D386" s="8">
        <v>30419</v>
      </c>
      <c r="E386" s="8">
        <v>7908</v>
      </c>
      <c r="F386" s="8">
        <f>(E386-D386)</f>
        <v>-22511</v>
      </c>
      <c r="G386" s="8">
        <f>(E386-D386)/D386*100</f>
        <v>-74.003090173904468</v>
      </c>
      <c r="H386" s="6" t="s">
        <v>478</v>
      </c>
    </row>
    <row r="387" spans="1:8" x14ac:dyDescent="0.25">
      <c r="A387" s="6" t="s">
        <v>399</v>
      </c>
      <c r="B387" s="6" t="s">
        <v>3</v>
      </c>
      <c r="C387" s="8">
        <v>444000</v>
      </c>
      <c r="D387" s="8">
        <v>511000</v>
      </c>
      <c r="E387" s="8">
        <v>281000</v>
      </c>
      <c r="F387" s="8">
        <f>(E387-D387)</f>
        <v>-230000</v>
      </c>
      <c r="G387" s="8">
        <f>(E387-D387)/D387*100</f>
        <v>-45.009784735812133</v>
      </c>
      <c r="H387" s="6"/>
    </row>
    <row r="388" spans="1:8" x14ac:dyDescent="0.25">
      <c r="A388" s="6" t="s">
        <v>400</v>
      </c>
      <c r="B388" s="6" t="s">
        <v>6</v>
      </c>
      <c r="C388" s="8"/>
      <c r="D388" s="8"/>
      <c r="E388" s="8"/>
      <c r="F388" s="8">
        <f>(E388-D388)</f>
        <v>0</v>
      </c>
      <c r="G388" s="8"/>
      <c r="H388" s="6" t="s">
        <v>455</v>
      </c>
    </row>
    <row r="389" spans="1:8" x14ac:dyDescent="0.25">
      <c r="A389" s="6" t="s">
        <v>401</v>
      </c>
      <c r="B389" s="6" t="s">
        <v>22</v>
      </c>
      <c r="C389" s="8"/>
      <c r="D389" s="8"/>
      <c r="E389" s="8"/>
      <c r="F389" s="8">
        <f>(E389-D389)</f>
        <v>0</v>
      </c>
      <c r="G389" s="8"/>
      <c r="H389" s="6"/>
    </row>
    <row r="390" spans="1:8" x14ac:dyDescent="0.25">
      <c r="A390" s="6" t="s">
        <v>402</v>
      </c>
      <c r="B390" s="6" t="s">
        <v>6</v>
      </c>
      <c r="C390" s="8">
        <v>498397</v>
      </c>
      <c r="D390" s="8">
        <v>521739</v>
      </c>
      <c r="E390" s="8">
        <v>272216</v>
      </c>
      <c r="F390" s="8">
        <f>(E390-D390)</f>
        <v>-249523</v>
      </c>
      <c r="G390" s="8">
        <f>(E390-D390)/D390*100</f>
        <v>-47.825253622980071</v>
      </c>
      <c r="H390" s="6"/>
    </row>
    <row r="391" spans="1:8" x14ac:dyDescent="0.25">
      <c r="A391" s="6" t="s">
        <v>403</v>
      </c>
      <c r="B391" s="6" t="s">
        <v>24</v>
      </c>
      <c r="C391" s="8">
        <v>179000</v>
      </c>
      <c r="D391" s="8">
        <v>143000</v>
      </c>
      <c r="E391" s="8">
        <v>80000</v>
      </c>
      <c r="F391" s="8">
        <f>(E391-D391)</f>
        <v>-63000</v>
      </c>
      <c r="G391" s="8">
        <f>(E391-D391)/D391*100</f>
        <v>-44.05594405594406</v>
      </c>
      <c r="H391" s="6" t="s">
        <v>479</v>
      </c>
    </row>
    <row r="392" spans="1:8" x14ac:dyDescent="0.25">
      <c r="A392" s="6" t="s">
        <v>404</v>
      </c>
      <c r="B392" s="6" t="s">
        <v>8</v>
      </c>
      <c r="C392" s="8">
        <v>672204.99</v>
      </c>
      <c r="D392" s="8">
        <v>581314.29</v>
      </c>
      <c r="E392" s="8">
        <v>178258.23</v>
      </c>
      <c r="F392" s="8">
        <f>(E392-D392)</f>
        <v>-403056.06000000006</v>
      </c>
      <c r="G392" s="8">
        <f>(E392-D392)/D392*100</f>
        <v>-69.335309132001555</v>
      </c>
      <c r="H392" s="6" t="s">
        <v>480</v>
      </c>
    </row>
    <row r="393" spans="1:8" x14ac:dyDescent="0.25">
      <c r="A393" s="6" t="s">
        <v>405</v>
      </c>
      <c r="B393" s="6" t="s">
        <v>33</v>
      </c>
      <c r="C393" s="8">
        <v>198301.97</v>
      </c>
      <c r="D393" s="8">
        <v>144958.14000000001</v>
      </c>
      <c r="E393" s="8">
        <v>120458.7</v>
      </c>
      <c r="F393" s="8">
        <f>(E393-D393)</f>
        <v>-24499.440000000017</v>
      </c>
      <c r="G393" s="8">
        <f>(E393-D393)/D393*100</f>
        <v>-16.901044674000378</v>
      </c>
      <c r="H393" s="6"/>
    </row>
    <row r="394" spans="1:8" x14ac:dyDescent="0.25">
      <c r="A394" s="6" t="s">
        <v>406</v>
      </c>
      <c r="B394" s="6" t="s">
        <v>6</v>
      </c>
      <c r="C394" s="8">
        <v>196133</v>
      </c>
      <c r="D394" s="8">
        <v>426580</v>
      </c>
      <c r="E394" s="8">
        <v>107200</v>
      </c>
      <c r="F394" s="8">
        <f>(E394-D394)</f>
        <v>-319380</v>
      </c>
      <c r="G394" s="8">
        <f>(E394-D394)/D394*100</f>
        <v>-74.869895447512775</v>
      </c>
      <c r="H394" s="6" t="s">
        <v>481</v>
      </c>
    </row>
    <row r="395" spans="1:8" x14ac:dyDescent="0.25">
      <c r="A395" s="6" t="s">
        <v>407</v>
      </c>
      <c r="B395" s="6" t="s">
        <v>6</v>
      </c>
      <c r="C395" s="8">
        <v>251244.61</v>
      </c>
      <c r="D395" s="8">
        <v>224088.05</v>
      </c>
      <c r="E395" s="8">
        <v>108535.81</v>
      </c>
      <c r="F395" s="8">
        <f>(E395-D395)</f>
        <v>-115552.23999999999</v>
      </c>
      <c r="G395" s="8">
        <f>(E395-D395)/D395*100</f>
        <v>-51.565552022965967</v>
      </c>
      <c r="H395" s="6"/>
    </row>
    <row r="396" spans="1:8" x14ac:dyDescent="0.25">
      <c r="A396" s="6" t="s">
        <v>408</v>
      </c>
      <c r="B396" s="6" t="s">
        <v>8</v>
      </c>
      <c r="C396" s="8">
        <v>226410</v>
      </c>
      <c r="D396" s="8">
        <v>189930</v>
      </c>
      <c r="E396" s="8">
        <v>138721</v>
      </c>
      <c r="F396" s="8">
        <f>(E396-D396)</f>
        <v>-51209</v>
      </c>
      <c r="G396" s="8">
        <f>(E396-D396)/D396*100</f>
        <v>-26.962038645816882</v>
      </c>
      <c r="H396" s="6"/>
    </row>
    <row r="397" spans="1:8" x14ac:dyDescent="0.25">
      <c r="A397" s="6" t="s">
        <v>409</v>
      </c>
      <c r="B397" s="6" t="s">
        <v>6</v>
      </c>
      <c r="C397" s="8">
        <v>68352.539999999994</v>
      </c>
      <c r="D397" s="8">
        <v>57815.18</v>
      </c>
      <c r="E397" s="8">
        <v>36784.400000000001</v>
      </c>
      <c r="F397" s="8">
        <f>(E397-D397)</f>
        <v>-21030.78</v>
      </c>
      <c r="G397" s="8">
        <f>(E397-D397)/D397*100</f>
        <v>-36.375879137624409</v>
      </c>
      <c r="H397" s="6"/>
    </row>
    <row r="398" spans="1:8" x14ac:dyDescent="0.25">
      <c r="A398" s="6" t="s">
        <v>410</v>
      </c>
      <c r="B398" s="6" t="s">
        <v>6</v>
      </c>
      <c r="C398" s="8">
        <v>150000</v>
      </c>
      <c r="D398" s="8">
        <v>150000</v>
      </c>
      <c r="E398" s="8" t="s">
        <v>482</v>
      </c>
      <c r="F398" s="8"/>
      <c r="G398" s="8"/>
      <c r="H398" s="6" t="s">
        <v>479</v>
      </c>
    </row>
    <row r="399" spans="1:8" x14ac:dyDescent="0.25">
      <c r="A399" s="6" t="s">
        <v>411</v>
      </c>
      <c r="B399" s="6" t="s">
        <v>38</v>
      </c>
      <c r="C399" s="8">
        <v>443565.14</v>
      </c>
      <c r="D399" s="8">
        <v>326988.52</v>
      </c>
      <c r="E399" s="8">
        <v>253653.52</v>
      </c>
      <c r="F399" s="8">
        <f>(E399-D399)</f>
        <v>-73335.000000000029</v>
      </c>
      <c r="G399" s="8">
        <f>(E399-D399)/D399*100</f>
        <v>-22.427392863822874</v>
      </c>
      <c r="H399" s="6"/>
    </row>
    <row r="400" spans="1:8" x14ac:dyDescent="0.25">
      <c r="A400" s="6" t="s">
        <v>412</v>
      </c>
      <c r="B400" s="6" t="s">
        <v>38</v>
      </c>
      <c r="C400" s="8">
        <v>105616</v>
      </c>
      <c r="D400" s="8">
        <v>203075</v>
      </c>
      <c r="E400" s="8">
        <v>121482</v>
      </c>
      <c r="F400" s="8">
        <f>(E400-D400)</f>
        <v>-81593</v>
      </c>
      <c r="G400" s="8">
        <f>(E400-D400)/D400*100</f>
        <v>-40.178751692724362</v>
      </c>
      <c r="H400" s="6"/>
    </row>
    <row r="401" spans="1:8" x14ac:dyDescent="0.25">
      <c r="A401" s="6" t="s">
        <v>413</v>
      </c>
      <c r="B401" s="6" t="s">
        <v>38</v>
      </c>
      <c r="C401" s="8">
        <v>181000</v>
      </c>
      <c r="D401" s="8">
        <v>149000</v>
      </c>
      <c r="E401" s="8">
        <v>110000</v>
      </c>
      <c r="F401" s="8">
        <f>(E401-D401)</f>
        <v>-39000</v>
      </c>
      <c r="G401" s="8">
        <f>(E401-D401)/D401*100</f>
        <v>-26.174496644295303</v>
      </c>
      <c r="H401" s="6"/>
    </row>
    <row r="402" spans="1:8" x14ac:dyDescent="0.25">
      <c r="A402" s="6" t="s">
        <v>414</v>
      </c>
      <c r="B402" s="6" t="s">
        <v>6</v>
      </c>
      <c r="C402" s="8"/>
      <c r="D402" s="8"/>
      <c r="E402" s="8"/>
      <c r="F402" s="8">
        <f>(E402-D402)</f>
        <v>0</v>
      </c>
      <c r="G402" s="8"/>
      <c r="H402" s="6"/>
    </row>
    <row r="403" spans="1:8" x14ac:dyDescent="0.25">
      <c r="A403" s="6" t="s">
        <v>415</v>
      </c>
      <c r="B403" s="6" t="s">
        <v>43</v>
      </c>
      <c r="C403" s="8">
        <v>768622.9</v>
      </c>
      <c r="D403" s="8">
        <v>695778.73</v>
      </c>
      <c r="E403" s="8">
        <v>360111.06</v>
      </c>
      <c r="F403" s="8">
        <f>(E403-D403)</f>
        <v>-335667.67</v>
      </c>
      <c r="G403" s="8">
        <f>(E403-D403)/D403*100</f>
        <v>-48.243450902846661</v>
      </c>
      <c r="H403" s="6" t="s">
        <v>427</v>
      </c>
    </row>
    <row r="404" spans="1:8" x14ac:dyDescent="0.25">
      <c r="A404" s="6" t="s">
        <v>416</v>
      </c>
      <c r="B404" s="6" t="s">
        <v>38</v>
      </c>
      <c r="C404" s="8">
        <v>45415.91</v>
      </c>
      <c r="D404" s="8">
        <v>17347.05</v>
      </c>
      <c r="E404" s="8">
        <v>31657.040000000001</v>
      </c>
      <c r="F404" s="8">
        <f>(E404-D404)</f>
        <v>14309.990000000002</v>
      </c>
      <c r="G404" s="8">
        <f>(E404-D404)/D404*100</f>
        <v>82.492354607843993</v>
      </c>
      <c r="H404" s="6"/>
    </row>
    <row r="405" spans="1:8" x14ac:dyDescent="0.25">
      <c r="A405" s="6" t="s">
        <v>417</v>
      </c>
      <c r="B405" s="6" t="s">
        <v>6</v>
      </c>
      <c r="C405" s="8"/>
      <c r="D405" s="8"/>
      <c r="E405" s="8"/>
      <c r="F405" s="8">
        <f>(E405-D405)</f>
        <v>0</v>
      </c>
      <c r="G405" s="8"/>
      <c r="H405" s="6"/>
    </row>
    <row r="406" spans="1:8" x14ac:dyDescent="0.25">
      <c r="A406" s="6" t="s">
        <v>418</v>
      </c>
      <c r="B406" s="6" t="s">
        <v>8</v>
      </c>
      <c r="C406" s="8"/>
      <c r="D406" s="8"/>
      <c r="E406" s="8"/>
      <c r="F406" s="8">
        <f>(E406-D406)</f>
        <v>0</v>
      </c>
      <c r="G406" s="8"/>
      <c r="H406" s="6"/>
    </row>
    <row r="407" spans="1:8" x14ac:dyDescent="0.25">
      <c r="A407" s="6" t="s">
        <v>419</v>
      </c>
      <c r="B407" s="6" t="s">
        <v>38</v>
      </c>
      <c r="C407" s="8">
        <v>23219.39</v>
      </c>
      <c r="D407" s="8">
        <v>20618.91</v>
      </c>
      <c r="E407" s="8">
        <v>14641.13</v>
      </c>
      <c r="F407" s="8">
        <f>(E407-D407)</f>
        <v>-5977.7800000000007</v>
      </c>
      <c r="G407" s="8">
        <f>(E407-D407)/D407*100</f>
        <v>-28.991736226599762</v>
      </c>
      <c r="H407" s="6"/>
    </row>
    <row r="408" spans="1:8" x14ac:dyDescent="0.25">
      <c r="A408" s="6" t="s">
        <v>420</v>
      </c>
      <c r="B408" s="6" t="s">
        <v>27</v>
      </c>
      <c r="C408" s="8"/>
      <c r="D408" s="8"/>
      <c r="E408" s="8"/>
      <c r="F408" s="8">
        <f>(E408-D408)</f>
        <v>0</v>
      </c>
      <c r="G408" s="8"/>
      <c r="H408" s="6"/>
    </row>
    <row r="410" spans="1:8" x14ac:dyDescent="0.25">
      <c r="A410" s="9" t="s">
        <v>493</v>
      </c>
      <c r="B410" s="19"/>
      <c r="C410" s="12">
        <f>SUM(C2:C408)</f>
        <v>74717284.886000022</v>
      </c>
      <c r="D410" s="12">
        <f t="shared" ref="D410:E410" si="0">SUM(D2:D408)</f>
        <v>73450518.689999968</v>
      </c>
      <c r="E410" s="12">
        <f t="shared" si="0"/>
        <v>41610366.070000023</v>
      </c>
      <c r="F410" s="21"/>
      <c r="G410" s="20"/>
    </row>
    <row r="411" spans="1:8" x14ac:dyDescent="0.25">
      <c r="E411" s="16"/>
    </row>
    <row r="412" spans="1:8" x14ac:dyDescent="0.25">
      <c r="E412" s="16"/>
    </row>
  </sheetData>
  <autoFilter ref="A1:H408">
    <sortState ref="A2:H408">
      <sortCondition ref="A1:A408"/>
    </sortState>
  </autoFilter>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
  <sheetViews>
    <sheetView workbookViewId="0">
      <selection activeCell="E11" sqref="E11"/>
    </sheetView>
  </sheetViews>
  <sheetFormatPr defaultRowHeight="15" x14ac:dyDescent="0.25"/>
  <cols>
    <col min="2" max="2" width="22.85546875" customWidth="1"/>
    <col min="3" max="3" width="21.85546875" customWidth="1"/>
    <col min="4" max="4" width="21" customWidth="1"/>
    <col min="5" max="5" width="22.140625" customWidth="1"/>
  </cols>
  <sheetData>
    <row r="2" spans="2:5" ht="14.45" x14ac:dyDescent="0.35">
      <c r="B2" s="1"/>
      <c r="C2" s="2" t="s">
        <v>421</v>
      </c>
      <c r="D2" s="2" t="s">
        <v>422</v>
      </c>
      <c r="E2" s="2" t="s">
        <v>494</v>
      </c>
    </row>
    <row r="3" spans="2:5" x14ac:dyDescent="0.25">
      <c r="B3" s="3" t="s">
        <v>495</v>
      </c>
      <c r="C3" s="4">
        <v>74982302.186000034</v>
      </c>
      <c r="D3" s="4">
        <v>73892885.509999976</v>
      </c>
      <c r="E3" s="4">
        <v>42172384.290000021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dc:creator>
  <cp:lastModifiedBy>Duncan Simpson</cp:lastModifiedBy>
  <dcterms:created xsi:type="dcterms:W3CDTF">2015-06-05T18:17:20Z</dcterms:created>
  <dcterms:modified xsi:type="dcterms:W3CDTF">2021-05-05T13:40:43Z</dcterms:modified>
</cp:coreProperties>
</file>