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340" windowWidth="24030" windowHeight="5385" activeTab="2"/>
  </bookViews>
  <sheets>
    <sheet name="Index" sheetId="3" r:id="rId1"/>
    <sheet name="Regional breakdown" sheetId="4" r:id="rId2"/>
    <sheet name="&gt;£100,000" sheetId="1" r:id="rId3"/>
    <sheet name="&gt;£150,000" sheetId="2" r:id="rId4"/>
  </sheets>
  <definedNames>
    <definedName name="_xlnm._FilterDatabase" localSheetId="2" hidden="1">'&gt;£100,000'!$A$1:$F$89</definedName>
  </definedNames>
  <calcPr calcId="145621"/>
</workbook>
</file>

<file path=xl/calcChain.xml><?xml version="1.0" encoding="utf-8"?>
<calcChain xmlns="http://schemas.openxmlformats.org/spreadsheetml/2006/main">
  <c r="B14" i="4" l="1"/>
  <c r="B2" i="4"/>
  <c r="B3" i="4"/>
  <c r="B4" i="4"/>
  <c r="B5" i="4"/>
  <c r="B6" i="4"/>
  <c r="B7" i="4"/>
  <c r="B8" i="4"/>
  <c r="B9" i="4"/>
  <c r="B10" i="4"/>
  <c r="B11" i="4"/>
  <c r="B12" i="4"/>
  <c r="B13" i="4"/>
  <c r="E4" i="1"/>
  <c r="E2" i="1"/>
  <c r="B15" i="4" l="1"/>
  <c r="D3" i="1"/>
  <c r="E3" i="1"/>
  <c r="D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C8" i="4" s="1"/>
  <c r="E64" i="1"/>
  <c r="D8" i="4" s="1"/>
  <c r="D65" i="1"/>
  <c r="C7" i="4" s="1"/>
  <c r="E65" i="1"/>
  <c r="D7" i="4" s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2" i="1"/>
  <c r="C10" i="4" l="1"/>
  <c r="D10" i="4"/>
  <c r="D3" i="4"/>
  <c r="C12" i="4"/>
  <c r="C14" i="4"/>
  <c r="D13" i="4"/>
  <c r="D9" i="4"/>
  <c r="D11" i="4"/>
  <c r="D2" i="4"/>
  <c r="D5" i="4"/>
  <c r="D4" i="4"/>
  <c r="D6" i="4"/>
  <c r="C13" i="4"/>
  <c r="C9" i="4"/>
  <c r="C11" i="4"/>
  <c r="C2" i="4"/>
  <c r="C5" i="4"/>
  <c r="C4" i="4"/>
  <c r="C6" i="4"/>
  <c r="D12" i="4"/>
  <c r="D14" i="4"/>
  <c r="C3" i="4"/>
  <c r="D15" i="4" l="1"/>
  <c r="C15" i="4"/>
</calcChain>
</file>

<file path=xl/sharedStrings.xml><?xml version="1.0" encoding="utf-8"?>
<sst xmlns="http://schemas.openxmlformats.org/spreadsheetml/2006/main" count="1076" uniqueCount="246">
  <si>
    <t>Organisation</t>
  </si>
  <si>
    <t>Notes</t>
  </si>
  <si>
    <t>South West</t>
  </si>
  <si>
    <t xml:space="preserve">Avon &amp; Somerset Police and Crime Commissioner </t>
  </si>
  <si>
    <t>Avon and Somerset Constabulary</t>
  </si>
  <si>
    <t>East of England</t>
  </si>
  <si>
    <t>Bedfordshire Police</t>
  </si>
  <si>
    <t>Bedfordshire Police and Crime Commissioner</t>
  </si>
  <si>
    <t>n/a</t>
  </si>
  <si>
    <t>British Transport Police</t>
  </si>
  <si>
    <t>Cambridgeshire Constabulary</t>
  </si>
  <si>
    <t>Cambridgeshire Police and Crime Commissioner</t>
  </si>
  <si>
    <t>North West</t>
  </si>
  <si>
    <t>Cheshire Constabulary</t>
  </si>
  <si>
    <t>Assuming all above £90,000 in remuneration bands would be above £100,000 including pensions</t>
  </si>
  <si>
    <t>Cheshire Police and Crime Commissioner</t>
  </si>
  <si>
    <t>London</t>
  </si>
  <si>
    <t>City of London Police</t>
  </si>
  <si>
    <t>Civil Nuclear Constabulary</t>
  </si>
  <si>
    <t>North East</t>
  </si>
  <si>
    <t>Cleveland Police</t>
  </si>
  <si>
    <t>Cleveland Police and Crime Commissioner</t>
  </si>
  <si>
    <t>Information not held</t>
  </si>
  <si>
    <t>Cumbria Constabulary</t>
  </si>
  <si>
    <t>Cumbria Police and Crime Commissioner</t>
  </si>
  <si>
    <t>East Midlands</t>
  </si>
  <si>
    <t>Derbyshire Constabulary</t>
  </si>
  <si>
    <t>Derbyshire Police and Crime Commissioner</t>
  </si>
  <si>
    <t>Devon and Cornwall Constabulary</t>
  </si>
  <si>
    <t>Devon and Cornwall Police and Crime Commissioner</t>
  </si>
  <si>
    <t>Dorset Police</t>
  </si>
  <si>
    <t>Dorset Police and Crime Commissioner</t>
  </si>
  <si>
    <t>Durham Constabulary</t>
  </si>
  <si>
    <t>Durham Police and Crime Commissioner</t>
  </si>
  <si>
    <t>Wales</t>
  </si>
  <si>
    <t>Dyfed-Powys Police</t>
  </si>
  <si>
    <t>Dyfed-Powys Police and Crime Commissioner</t>
  </si>
  <si>
    <t>Essex Police</t>
  </si>
  <si>
    <t>REFUSED</t>
  </si>
  <si>
    <t>Essex Police and Crime Commissioner</t>
  </si>
  <si>
    <t>Gloucestershire Constabulary</t>
  </si>
  <si>
    <t>Gloucestershire Police and Crime Commissioner</t>
  </si>
  <si>
    <t>Greater Manchester Police</t>
  </si>
  <si>
    <t>14 from accounts + 12 Chief Supers from response</t>
  </si>
  <si>
    <t>Greater Manchester Police and Crime Commissioner</t>
  </si>
  <si>
    <t>Gwent Police</t>
  </si>
  <si>
    <t>Gwent Police and Crime Commissioner</t>
  </si>
  <si>
    <t>South East</t>
  </si>
  <si>
    <t>Hampshire Constabulary</t>
  </si>
  <si>
    <t>Hampshire Police and Crime Commissioner</t>
  </si>
  <si>
    <t>Hertfordshire Constabulary</t>
  </si>
  <si>
    <t>Hertfordshire Police and Crime Commissioner</t>
  </si>
  <si>
    <t>Yorkshire and Humber</t>
  </si>
  <si>
    <t>Humberside Police</t>
  </si>
  <si>
    <t>6 listed in Accounts + additional 3 as clarified in response</t>
  </si>
  <si>
    <t>Humberside Police and Crime Commissioner</t>
  </si>
  <si>
    <t>Kent Police</t>
  </si>
  <si>
    <t>Kent Police and Crime Commissioner</t>
  </si>
  <si>
    <t>Lancashire Constabulary</t>
  </si>
  <si>
    <t>Lancashire Police and Crime Commissioner</t>
  </si>
  <si>
    <t>Leicestershire Constabulary</t>
  </si>
  <si>
    <t>Leicestershire Police and Crime Commissioner</t>
  </si>
  <si>
    <t>Lincolnshire Police</t>
  </si>
  <si>
    <t>Lincolnshire Police and Crime Commissioner</t>
  </si>
  <si>
    <t>Merseyside Police</t>
  </si>
  <si>
    <t>"7 or 8 dependant on 1  ACC being on top of their  salary scale"</t>
  </si>
  <si>
    <t>Merseyside Police and Crime Commissioner</t>
  </si>
  <si>
    <t>Metropolitan Police Service</t>
  </si>
  <si>
    <t>"133 officers and 68 staff"</t>
  </si>
  <si>
    <t>Norfolk Constabulary</t>
  </si>
  <si>
    <t>Norfolk Police and Crime Commissioner</t>
  </si>
  <si>
    <t>North Wales Police</t>
  </si>
  <si>
    <t>North Wales Police and Crime Commissioner</t>
  </si>
  <si>
    <t>North Yorkshire Police</t>
  </si>
  <si>
    <t>North Yorkshire Police and Crime Commissioner</t>
  </si>
  <si>
    <t>East midlands</t>
  </si>
  <si>
    <t>Northamptonshire Police</t>
  </si>
  <si>
    <t>Northamptonshire Police and Crime Commissioner</t>
  </si>
  <si>
    <t>Northumbria Police</t>
  </si>
  <si>
    <t>Northumbria Police and Crime Commissioner</t>
  </si>
  <si>
    <t>Nottinghamshire Police</t>
  </si>
  <si>
    <t>Nottinghamshire Police and Crime Commissioner</t>
  </si>
  <si>
    <t>Scotland</t>
  </si>
  <si>
    <t>Police Scotland</t>
  </si>
  <si>
    <t>Northern Ireland</t>
  </si>
  <si>
    <t>Police Service of Northern Ireland</t>
  </si>
  <si>
    <t>South Wales Police</t>
  </si>
  <si>
    <t>South Wales Police and Crime Commissioner</t>
  </si>
  <si>
    <t>South Yorkshire Police</t>
  </si>
  <si>
    <t>South Yorkshire Police and Crime Commissioner</t>
  </si>
  <si>
    <t>West Midlands</t>
  </si>
  <si>
    <t>Staffordshire Police</t>
  </si>
  <si>
    <t xml:space="preserve">Staffordshire Police and Crime Commissioner </t>
  </si>
  <si>
    <t>Suffolk Constabulary</t>
  </si>
  <si>
    <t>Suffolk Police and Crime Commissioner</t>
  </si>
  <si>
    <t>Surrey Police</t>
  </si>
  <si>
    <t>Surrey Police and Crime Commissioner</t>
  </si>
  <si>
    <t>Sussex Police</t>
  </si>
  <si>
    <t>REFUSED - No Response to FOIA since 24/11</t>
  </si>
  <si>
    <t>Sussex Police and Crime Commissioner</t>
  </si>
  <si>
    <t>Thames Valley Police</t>
  </si>
  <si>
    <t>Thames Valley Police and Crime Commissioner</t>
  </si>
  <si>
    <t>Warwickshire Police</t>
  </si>
  <si>
    <t>Warwickshire Police and Crime Commissioner</t>
  </si>
  <si>
    <t>West Mercia Police</t>
  </si>
  <si>
    <t>West Mercia Police and Crime Commissioner</t>
  </si>
  <si>
    <t>West Midlands Police</t>
  </si>
  <si>
    <t>West Midlands Police and Crime Commissioner</t>
  </si>
  <si>
    <t>West Yorkshire Police</t>
  </si>
  <si>
    <t>West Yorkshire Police and Crime Commissioner</t>
  </si>
  <si>
    <t>Wiltshire Police</t>
  </si>
  <si>
    <t>Wiltshire Police and Crime Commissioner</t>
  </si>
  <si>
    <t>Regional</t>
  </si>
  <si>
    <t>Name</t>
  </si>
  <si>
    <t>Job title</t>
  </si>
  <si>
    <t xml:space="preserve"> Remuneration (£) </t>
  </si>
  <si>
    <t xml:space="preserve"> Expenses (£) </t>
  </si>
  <si>
    <t>Expenses type</t>
  </si>
  <si>
    <t>None</t>
  </si>
  <si>
    <t xml:space="preserve"> n/a </t>
  </si>
  <si>
    <t>N Gargan</t>
  </si>
  <si>
    <t>Chief Constable</t>
  </si>
  <si>
    <t xml:space="preserve">                     -  </t>
  </si>
  <si>
    <t>Unknown</t>
  </si>
  <si>
    <t xml:space="preserve">Deputy Chief Constable </t>
  </si>
  <si>
    <t>Deputy Chief Constable</t>
  </si>
  <si>
    <t>DFletcher</t>
  </si>
  <si>
    <t>total</t>
  </si>
  <si>
    <t>Andrew Trotter</t>
  </si>
  <si>
    <t>itemized</t>
  </si>
  <si>
    <t>Railway Pension Scheme - employers' contribution unclear so not included</t>
  </si>
  <si>
    <t>Paul Crowther</t>
  </si>
  <si>
    <t>Mr S Parr</t>
  </si>
  <si>
    <t>D Whatton</t>
  </si>
  <si>
    <t>No expenses listed</t>
  </si>
  <si>
    <t>Janette McCormick</t>
  </si>
  <si>
    <t>Deputy CC Collaboration</t>
  </si>
  <si>
    <t>Sharon Taylor</t>
  </si>
  <si>
    <t>Assistant Chief Constable Local Policing and Partnerships</t>
  </si>
  <si>
    <t>Shaun Sawyer</t>
  </si>
  <si>
    <t>Sue Howl</t>
  </si>
  <si>
    <t>Chief Executive</t>
  </si>
  <si>
    <t>Debbie Simpson</t>
  </si>
  <si>
    <t>Simon Prince</t>
  </si>
  <si>
    <t>Director of Finance and Resources</t>
  </si>
  <si>
    <t>categorical</t>
  </si>
  <si>
    <t>Derek Benson</t>
  </si>
  <si>
    <t>S Kavanagh</t>
  </si>
  <si>
    <t>Assistant Chief Constable</t>
  </si>
  <si>
    <t>no name - cannot determine which one is correct expense account</t>
  </si>
  <si>
    <t>Suzette Davenport</t>
  </si>
  <si>
    <t xml:space="preserve">categorized </t>
  </si>
  <si>
    <t>P Fahy</t>
  </si>
  <si>
    <t>£133,420 of "other payments"</t>
  </si>
  <si>
    <t>Jenni Douglas-Todd</t>
  </si>
  <si>
    <t>Director of Resources</t>
  </si>
  <si>
    <t>A Bliss</t>
  </si>
  <si>
    <t>No expenses provided</t>
  </si>
  <si>
    <t>S Finnigan</t>
  </si>
  <si>
    <t>Peter Davies</t>
  </si>
  <si>
    <t>Temporary Deputy Chief Constable</t>
  </si>
  <si>
    <t>Neil Rhodes</t>
  </si>
  <si>
    <t>Temporary Chief Constable</t>
  </si>
  <si>
    <t>Bernard Lawson</t>
  </si>
  <si>
    <t>Deputy Chief</t>
  </si>
  <si>
    <t xml:space="preserve"> N/A </t>
  </si>
  <si>
    <t>"T/CC Lawson’s salary was recovered at full cost by Cumbria Constabulary where he was Temporary Chief Constable"</t>
  </si>
  <si>
    <t>Andy Cooke</t>
  </si>
  <si>
    <t>categorized</t>
  </si>
  <si>
    <t>Jon Murphy</t>
  </si>
  <si>
    <t>B Hogan Howe</t>
  </si>
  <si>
    <t>Commissioner</t>
  </si>
  <si>
    <t>C Mackey</t>
  </si>
  <si>
    <t>Deputy Commissioner</t>
  </si>
  <si>
    <t>Director Of Information Services</t>
  </si>
  <si>
    <t>M Rowley</t>
  </si>
  <si>
    <t>Assistant Commissioner</t>
  </si>
  <si>
    <t>S Byrne</t>
  </si>
  <si>
    <t>C Dick</t>
  </si>
  <si>
    <t>C Allison</t>
  </si>
  <si>
    <t>H Ball</t>
  </si>
  <si>
    <t>Deputy Assistant Commissioner</t>
  </si>
  <si>
    <t>M De-Brunner</t>
  </si>
  <si>
    <t>M Hewitt</t>
  </si>
  <si>
    <t>M Simmons</t>
  </si>
  <si>
    <t>Director of Legal Services</t>
  </si>
  <si>
    <t>Director of HR</t>
  </si>
  <si>
    <t>Director Property Services</t>
  </si>
  <si>
    <t>Director of Media &amp; Communication</t>
  </si>
  <si>
    <t>P Gallan</t>
  </si>
  <si>
    <t>P Spindler</t>
  </si>
  <si>
    <t>Mark Polin</t>
  </si>
  <si>
    <t xml:space="preserve">Chief Constable </t>
  </si>
  <si>
    <t xml:space="preserve">Adrian Lee </t>
  </si>
  <si>
    <t>Treasurer</t>
  </si>
  <si>
    <t>Steve Ashman</t>
  </si>
  <si>
    <t>Sue Sim</t>
  </si>
  <si>
    <t>Chris Eyre</t>
  </si>
  <si>
    <t>Sue Fish</t>
  </si>
  <si>
    <t>Depty Chief Constable</t>
  </si>
  <si>
    <t>Sir Stephen House</t>
  </si>
  <si>
    <t>Neil Richardson</t>
  </si>
  <si>
    <t>Designated Deputy Chief for Chief Constable</t>
  </si>
  <si>
    <t>Employer pension contributions unclear so not included</t>
  </si>
  <si>
    <t>Rose Fitzpatrick</t>
  </si>
  <si>
    <t>Deputy Chief Constable Major Events</t>
  </si>
  <si>
    <t>Iain Livingstone</t>
  </si>
  <si>
    <t>Deputy Chief Constable Crime and Operational Support</t>
  </si>
  <si>
    <t>Steve Allen</t>
  </si>
  <si>
    <t>Deputy Chief Constable Local Policing</t>
  </si>
  <si>
    <t>Harris</t>
  </si>
  <si>
    <t>Gillespie</t>
  </si>
  <si>
    <t>Retired Deputy Chief Constable</t>
  </si>
  <si>
    <t>Finlay</t>
  </si>
  <si>
    <t>Hamilton</t>
  </si>
  <si>
    <t>Kerr</t>
  </si>
  <si>
    <t>Baggott</t>
  </si>
  <si>
    <t>Retired Chief Constable</t>
  </si>
  <si>
    <t>Peter Vaughan</t>
  </si>
  <si>
    <t>David Crompton</t>
  </si>
  <si>
    <t>Andy Holt</t>
  </si>
  <si>
    <t>M Cunningham</t>
  </si>
  <si>
    <t xml:space="preserve">Lynne Owens </t>
  </si>
  <si>
    <t>M Richards</t>
  </si>
  <si>
    <t>Sarah Thornton</t>
  </si>
  <si>
    <t>Francis Hapgood</t>
  </si>
  <si>
    <t>Andrew Parker</t>
  </si>
  <si>
    <t>David Shaw</t>
  </si>
  <si>
    <t>Simon Chesterman</t>
  </si>
  <si>
    <t>Dave Thompson</t>
  </si>
  <si>
    <t>Chris Sims</t>
  </si>
  <si>
    <t>Mark Gilmore</t>
  </si>
  <si>
    <t>Temp Deputy Chief Constable</t>
  </si>
  <si>
    <t>P Geenty</t>
  </si>
  <si>
    <t>M Veale</t>
  </si>
  <si>
    <t>Region</t>
  </si>
  <si>
    <t>&gt; £100,000</t>
  </si>
  <si>
    <t>&gt; £150,000</t>
  </si>
  <si>
    <t>&gt; £200,000</t>
  </si>
  <si>
    <t>CLICK HERE to see a regional breakdown</t>
  </si>
  <si>
    <t>CLICK HERE to see each police force by number of employees who earned &gt;100,000</t>
  </si>
  <si>
    <t>CLICK HERE to see details of police employees who earned &gt;£150,000</t>
  </si>
  <si>
    <t>≥£100,000</t>
  </si>
  <si>
    <t>≥£150,000</t>
  </si>
  <si>
    <t>≥£200,000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</si>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</sst>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u/>
      <sz val="24"/>
      <color theme="0"/>
      <name val="Tahoma"/>
      <family val="2"/>
    </font>
    <font>
      <sz val="11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800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3" fillId="2" borderId="1" xfId="0" applyFont="1" applyFill="1" applyBorder="1"/>
    <xf numFmtId="3" fontId="3" fillId="2" borderId="1" xfId="0" applyNumberFormat="1" applyFont="1" applyFill="1" applyBorder="1"/>
    <xf numFmtId="0" fontId="5" fillId="0" borderId="0" xfId="0" applyFont="1"/>
    <xf numFmtId="0" fontId="0" fillId="0" borderId="0" xfId="0"/>
    <xf numFmtId="0" fontId="2" fillId="3" borderId="1" xfId="0" applyFont="1" applyFill="1" applyBorder="1"/>
    <xf numFmtId="0" fontId="3" fillId="2" borderId="1" xfId="0" applyFont="1" applyFill="1" applyBorder="1"/>
    <xf numFmtId="0" fontId="4" fillId="3" borderId="1" xfId="1" applyFont="1" applyFill="1" applyBorder="1"/>
    <xf numFmtId="3" fontId="2" fillId="3" borderId="1" xfId="0" applyNumberFormat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8000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defaultRowHeight="15" x14ac:dyDescent="0.25"/>
  <cols>
    <col min="1" max="1" width="179.28515625" bestFit="1" customWidth="1"/>
  </cols>
  <sheetData>
    <row r="1" spans="1:1" ht="30" x14ac:dyDescent="0.4">
      <c r="A1" s="9" t="s">
        <v>239</v>
      </c>
    </row>
    <row r="2" spans="1:1" ht="30" x14ac:dyDescent="0.4">
      <c r="A2" s="9" t="s">
        <v>240</v>
      </c>
    </row>
    <row r="3" spans="1:1" ht="30" x14ac:dyDescent="0.4">
      <c r="A3" s="9" t="s">
        <v>241</v>
      </c>
    </row>
    <row r="11" spans="1:1" x14ac:dyDescent="0.25">
      <c r="A11" s="5"/>
    </row>
    <row r="12" spans="1:1" x14ac:dyDescent="0.25">
      <c r="A12" s="5"/>
    </row>
  </sheetData>
  <hyperlinks>
    <hyperlink ref="A1" location="'Regional breakdown'!A1" display="CLICK HERE to see a regional breakdown"/>
    <hyperlink ref="A2" location="'&gt;£100,000'!A1" display="CLICK HERE to see each police force by number of employees who earned &gt;100,000"/>
    <hyperlink ref="A3" location="'&gt;£150,000'!A1" display="CLICK HERE to see details of police employees who earned &gt;£150,00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5" x14ac:dyDescent="0.25"/>
  <cols>
    <col min="1" max="1" width="19.42578125" bestFit="1" customWidth="1"/>
    <col min="2" max="4" width="11.140625" bestFit="1" customWidth="1"/>
  </cols>
  <sheetData>
    <row r="1" spans="1:4" x14ac:dyDescent="0.25">
      <c r="A1" s="7" t="s">
        <v>235</v>
      </c>
      <c r="B1" s="7" t="s">
        <v>242</v>
      </c>
      <c r="C1" s="7" t="s">
        <v>243</v>
      </c>
      <c r="D1" s="7" t="s">
        <v>244</v>
      </c>
    </row>
    <row r="2" spans="1:4" x14ac:dyDescent="0.25">
      <c r="A2" s="8" t="s">
        <v>25</v>
      </c>
      <c r="B2" s="8">
        <f>SUMIF('&gt;£100,000'!$A:$A,"="&amp;'Regional breakdown'!$A2,'&gt;£100,000'!C:C)</f>
        <v>35</v>
      </c>
      <c r="C2" s="8">
        <f>SUMIF('&gt;£100,000'!$A:$A,"="&amp;'Regional breakdown'!$A2,'&gt;£100,000'!D:D)</f>
        <v>8</v>
      </c>
      <c r="D2" s="8">
        <f>SUMIF('&gt;£100,000'!$A:$A,"="&amp;'Regional breakdown'!$A2,'&gt;£100,000'!E:E)</f>
        <v>0</v>
      </c>
    </row>
    <row r="3" spans="1:4" x14ac:dyDescent="0.25">
      <c r="A3" s="8" t="s">
        <v>5</v>
      </c>
      <c r="B3" s="8">
        <f>SUMIF('&gt;£100,000'!A:A,"="&amp;'Regional breakdown'!A3,'&gt;£100,000'!C:C)</f>
        <v>47</v>
      </c>
      <c r="C3" s="8">
        <f>SUMIF('&gt;£100,000'!$A:$A,"="&amp;'Regional breakdown'!$A3,'&gt;£100,000'!D:D)</f>
        <v>10</v>
      </c>
      <c r="D3" s="8">
        <f>SUMIF('&gt;£100,000'!$A:$A,"="&amp;'Regional breakdown'!$A3,'&gt;£100,000'!E:E)</f>
        <v>1</v>
      </c>
    </row>
    <row r="4" spans="1:4" x14ac:dyDescent="0.25">
      <c r="A4" s="8" t="s">
        <v>16</v>
      </c>
      <c r="B4" s="8">
        <f>SUMIF('&gt;£100,000'!A:A,"="&amp;'Regional breakdown'!A4,'&gt;£100,000'!C:C)</f>
        <v>206</v>
      </c>
      <c r="C4" s="8">
        <f>SUMIF('&gt;£100,000'!$A:$A,"="&amp;'Regional breakdown'!$A4,'&gt;£100,000'!D:D)</f>
        <v>17</v>
      </c>
      <c r="D4" s="8">
        <f>SUMIF('&gt;£100,000'!$A:$A,"="&amp;'Regional breakdown'!$A4,'&gt;£100,000'!E:E)</f>
        <v>6</v>
      </c>
    </row>
    <row r="5" spans="1:4" x14ac:dyDescent="0.25">
      <c r="A5" s="8" t="s">
        <v>19</v>
      </c>
      <c r="B5" s="8">
        <f>SUMIF('&gt;£100,000'!A:A,"="&amp;'Regional breakdown'!A5,'&gt;£100,000'!C:C)</f>
        <v>26</v>
      </c>
      <c r="C5" s="8">
        <f>SUMIF('&gt;£100,000'!$A:$A,"="&amp;'Regional breakdown'!$A5,'&gt;£100,000'!D:D)</f>
        <v>3</v>
      </c>
      <c r="D5" s="8">
        <f>SUMIF('&gt;£100,000'!$A:$A,"="&amp;'Regional breakdown'!$A5,'&gt;£100,000'!E:E)</f>
        <v>1</v>
      </c>
    </row>
    <row r="6" spans="1:4" x14ac:dyDescent="0.25">
      <c r="A6" s="8" t="s">
        <v>12</v>
      </c>
      <c r="B6" s="8">
        <f>SUMIF('&gt;£100,000'!A:A,"="&amp;'Regional breakdown'!A6,'&gt;£100,000'!C:C)</f>
        <v>60</v>
      </c>
      <c r="C6" s="8">
        <f>SUMIF('&gt;£100,000'!$A:$A,"="&amp;'Regional breakdown'!$A6,'&gt;£100,000'!D:D)</f>
        <v>11</v>
      </c>
      <c r="D6" s="8">
        <f>SUMIF('&gt;£100,000'!$A:$A,"="&amp;'Regional breakdown'!$A6,'&gt;£100,000'!E:E)</f>
        <v>3</v>
      </c>
    </row>
    <row r="7" spans="1:4" x14ac:dyDescent="0.25">
      <c r="A7" s="8" t="s">
        <v>84</v>
      </c>
      <c r="B7" s="8">
        <f>SUMIF('&gt;£100,000'!A:A,"="&amp;'Regional breakdown'!A7,'&gt;£100,000'!C:C)</f>
        <v>65</v>
      </c>
      <c r="C7" s="8">
        <f>SUMIF('&gt;£100,000'!$A:$A,"="&amp;'Regional breakdown'!$A7,'&gt;£100,000'!D:D)</f>
        <v>6</v>
      </c>
      <c r="D7" s="8">
        <f>SUMIF('&gt;£100,000'!$A:$A,"="&amp;'Regional breakdown'!$A7,'&gt;£100,000'!E:E)</f>
        <v>0</v>
      </c>
    </row>
    <row r="8" spans="1:4" x14ac:dyDescent="0.25">
      <c r="A8" s="8" t="s">
        <v>82</v>
      </c>
      <c r="B8" s="8">
        <f>SUMIF('&gt;£100,000'!A:A,"="&amp;'Regional breakdown'!A8,'&gt;£100,000'!C:C)</f>
        <v>9</v>
      </c>
      <c r="C8" s="8">
        <f>SUMIF('&gt;£100,000'!$A:$A,"="&amp;'Regional breakdown'!$A8,'&gt;£100,000'!D:D)</f>
        <v>5</v>
      </c>
      <c r="D8" s="8">
        <f>SUMIF('&gt;£100,000'!$A:$A,"="&amp;'Regional breakdown'!$A8,'&gt;£100,000'!E:E)</f>
        <v>1</v>
      </c>
    </row>
    <row r="9" spans="1:4" x14ac:dyDescent="0.25">
      <c r="A9" s="8" t="s">
        <v>47</v>
      </c>
      <c r="B9" s="8">
        <f>SUMIF('&gt;£100,000'!A:A,"="&amp;'Regional breakdown'!A9,'&gt;£100,000'!C:C)</f>
        <v>57</v>
      </c>
      <c r="C9" s="8">
        <f>SUMIF('&gt;£100,000'!$A:$A,"="&amp;'Regional breakdown'!$A9,'&gt;£100,000'!D:D)</f>
        <v>8</v>
      </c>
      <c r="D9" s="8">
        <f>SUMIF('&gt;£100,000'!$A:$A,"="&amp;'Regional breakdown'!$A9,'&gt;£100,000'!E:E)</f>
        <v>2</v>
      </c>
    </row>
    <row r="10" spans="1:4" x14ac:dyDescent="0.25">
      <c r="A10" s="8" t="s">
        <v>2</v>
      </c>
      <c r="B10" s="8">
        <f>SUMIF('&gt;£100,000'!A:A,"="&amp;'Regional breakdown'!A10,'&gt;£100,000'!C:C)</f>
        <v>52</v>
      </c>
      <c r="C10" s="8">
        <f>SUMIF('&gt;£100,000'!$A:$A,"="&amp;'Regional breakdown'!$A10,'&gt;£100,000'!D:D)</f>
        <v>10</v>
      </c>
      <c r="D10" s="8">
        <f>SUMIF('&gt;£100,000'!$A:$A,"="&amp;'Regional breakdown'!$A10,'&gt;£100,000'!E:E)</f>
        <v>2</v>
      </c>
    </row>
    <row r="11" spans="1:4" x14ac:dyDescent="0.25">
      <c r="A11" s="8" t="s">
        <v>34</v>
      </c>
      <c r="B11" s="8">
        <f>SUMIF('&gt;£100,000'!A:A,"="&amp;'Regional breakdown'!A11,'&gt;£100,000'!C:C)</f>
        <v>22</v>
      </c>
      <c r="C11" s="8">
        <f>SUMIF('&gt;£100,000'!$A:$A,"="&amp;'Regional breakdown'!$A11,'&gt;£100,000'!D:D)</f>
        <v>5</v>
      </c>
      <c r="D11" s="8">
        <f>SUMIF('&gt;£100,000'!$A:$A,"="&amp;'Regional breakdown'!$A11,'&gt;£100,000'!E:E)</f>
        <v>1</v>
      </c>
    </row>
    <row r="12" spans="1:4" x14ac:dyDescent="0.25">
      <c r="A12" s="8" t="s">
        <v>90</v>
      </c>
      <c r="B12" s="8">
        <f>SUMIF('&gt;£100,000'!A:A,"="&amp;'Regional breakdown'!A12,'&gt;£100,000'!C:C)</f>
        <v>42</v>
      </c>
      <c r="C12" s="8">
        <f>SUMIF('&gt;£100,000'!$A:$A,"="&amp;'Regional breakdown'!$A12,'&gt;£100,000'!D:D)</f>
        <v>9</v>
      </c>
      <c r="D12" s="8">
        <f>SUMIF('&gt;£100,000'!$A:$A,"="&amp;'Regional breakdown'!$A12,'&gt;£100,000'!E:E)</f>
        <v>1</v>
      </c>
    </row>
    <row r="13" spans="1:4" x14ac:dyDescent="0.25">
      <c r="A13" s="8" t="s">
        <v>52</v>
      </c>
      <c r="B13" s="8">
        <f>SUMIF('&gt;£100,000'!A:A,"="&amp;'Regional breakdown'!A13,'&gt;£100,000'!C:C)</f>
        <v>28</v>
      </c>
      <c r="C13" s="8">
        <f>SUMIF('&gt;£100,000'!$A:$A,"="&amp;'Regional breakdown'!$A13,'&gt;£100,000'!D:D)</f>
        <v>5</v>
      </c>
      <c r="D13" s="8">
        <f>SUMIF('&gt;£100,000'!$A:$A,"="&amp;'Regional breakdown'!$A13,'&gt;£100,000'!E:E)</f>
        <v>2</v>
      </c>
    </row>
    <row r="14" spans="1:4" s="6" customFormat="1" x14ac:dyDescent="0.25">
      <c r="A14" s="8" t="s">
        <v>8</v>
      </c>
      <c r="B14" s="8">
        <f>SUMIF('&gt;£100,000'!A:A,"="&amp;'Regional breakdown'!A14,'&gt;£100,000'!C:C)</f>
        <v>21</v>
      </c>
      <c r="C14" s="8">
        <f>SUMIF('&gt;£100,000'!$A:$A,"="&amp;'Regional breakdown'!$A14,'&gt;£100,000'!D:D)</f>
        <v>2</v>
      </c>
      <c r="D14" s="8">
        <f>SUMIF('&gt;£100,000'!$A:$A,"="&amp;'Regional breakdown'!$A14,'&gt;£100,000'!E:E)</f>
        <v>0</v>
      </c>
    </row>
    <row r="15" spans="1:4" x14ac:dyDescent="0.25">
      <c r="A15" s="7" t="s">
        <v>245</v>
      </c>
      <c r="B15" s="10">
        <f>SUM(B2:B14)</f>
        <v>670</v>
      </c>
      <c r="C15" s="10">
        <f>SUM(C2:C14)</f>
        <v>99</v>
      </c>
      <c r="D15" s="10">
        <f t="shared" ref="D15" si="0">SUM(D2:D14)</f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workbookViewId="0">
      <pane ySplit="1" topLeftCell="A2" activePane="bottomLeft" state="frozen"/>
      <selection pane="bottomLeft" activeCell="E29" sqref="E29"/>
    </sheetView>
  </sheetViews>
  <sheetFormatPr defaultRowHeight="12.75" x14ac:dyDescent="0.2"/>
  <cols>
    <col min="1" max="1" width="20.85546875" style="2" bestFit="1" customWidth="1"/>
    <col min="2" max="2" width="48.42578125" style="2" bestFit="1" customWidth="1"/>
    <col min="3" max="5" width="11.7109375" style="2" bestFit="1" customWidth="1"/>
    <col min="6" max="6" width="87.85546875" style="2" bestFit="1" customWidth="1"/>
    <col min="7" max="16384" width="9.140625" style="2"/>
  </cols>
  <sheetData>
    <row r="1" spans="1:6" x14ac:dyDescent="0.2">
      <c r="A1" s="1" t="s">
        <v>112</v>
      </c>
      <c r="B1" s="1" t="s">
        <v>0</v>
      </c>
      <c r="C1" s="1" t="s">
        <v>236</v>
      </c>
      <c r="D1" s="1" t="s">
        <v>237</v>
      </c>
      <c r="E1" s="1" t="s">
        <v>238</v>
      </c>
      <c r="F1" s="1" t="s">
        <v>1</v>
      </c>
    </row>
    <row r="2" spans="1:6" x14ac:dyDescent="0.2">
      <c r="A2" s="3" t="s">
        <v>2</v>
      </c>
      <c r="B2" s="3" t="s">
        <v>3</v>
      </c>
      <c r="C2" s="3">
        <v>1</v>
      </c>
      <c r="D2" s="3">
        <f>COUNTIFS('&gt;£150,000'!B:B,B2,'&gt;£150,000'!E:E,"&gt;=150000")</f>
        <v>0</v>
      </c>
      <c r="E2" s="3">
        <f>COUNTIFS('&gt;£150,000'!B:B,B2,'&gt;£150,000'!E:E,"&gt;=200000")</f>
        <v>0</v>
      </c>
      <c r="F2" s="3"/>
    </row>
    <row r="3" spans="1:6" x14ac:dyDescent="0.2">
      <c r="A3" s="3" t="s">
        <v>2</v>
      </c>
      <c r="B3" s="3" t="s">
        <v>4</v>
      </c>
      <c r="C3" s="3">
        <v>16</v>
      </c>
      <c r="D3" s="3">
        <f>COUNTIFS('&gt;£150,000'!B:B,B3,'&gt;£150,000'!E:E,"&gt;=150000")</f>
        <v>3</v>
      </c>
      <c r="E3" s="3">
        <f>COUNTIFS('&gt;£150,000'!B:B,B3,'&gt;£150,000'!E:E,"&gt;=200000")</f>
        <v>0</v>
      </c>
      <c r="F3" s="3"/>
    </row>
    <row r="4" spans="1:6" x14ac:dyDescent="0.2">
      <c r="A4" s="3" t="s">
        <v>5</v>
      </c>
      <c r="B4" s="3" t="s">
        <v>6</v>
      </c>
      <c r="C4" s="3">
        <v>7</v>
      </c>
      <c r="D4" s="3">
        <f>COUNTIFS('&gt;£150,000'!B:B,B4,'&gt;£150,000'!E:E,"&gt;=150000")</f>
        <v>1</v>
      </c>
      <c r="E4" s="3">
        <f>COUNTIFS('&gt;£150,000'!B:B,B4,'&gt;£150,000'!E:E,"&gt;=200000")</f>
        <v>0</v>
      </c>
      <c r="F4" s="3"/>
    </row>
    <row r="5" spans="1:6" x14ac:dyDescent="0.2">
      <c r="A5" s="3" t="s">
        <v>5</v>
      </c>
      <c r="B5" s="3" t="s">
        <v>7</v>
      </c>
      <c r="C5" s="3">
        <v>2</v>
      </c>
      <c r="D5" s="3">
        <f>COUNTIFS('&gt;£150,000'!B:B,B5,'&gt;£150,000'!E:E,"&gt;=150000")</f>
        <v>0</v>
      </c>
      <c r="E5" s="3">
        <f>COUNTIFS('&gt;£150,000'!B:B,B5,'&gt;£150,000'!E:E,"&gt;=200000")</f>
        <v>0</v>
      </c>
      <c r="F5" s="3"/>
    </row>
    <row r="6" spans="1:6" x14ac:dyDescent="0.2">
      <c r="A6" s="3" t="s">
        <v>8</v>
      </c>
      <c r="B6" s="3" t="s">
        <v>9</v>
      </c>
      <c r="C6" s="3">
        <v>14</v>
      </c>
      <c r="D6" s="3">
        <f>COUNTIFS('&gt;£150,000'!B:B,B6,'&gt;£150,000'!E:E,"&gt;=150000")</f>
        <v>2</v>
      </c>
      <c r="E6" s="3">
        <f>COUNTIFS('&gt;£150,000'!B:B,B6,'&gt;£150,000'!E:E,"&gt;=200000")</f>
        <v>0</v>
      </c>
      <c r="F6" s="3"/>
    </row>
    <row r="7" spans="1:6" x14ac:dyDescent="0.2">
      <c r="A7" s="3" t="s">
        <v>5</v>
      </c>
      <c r="B7" s="3" t="s">
        <v>10</v>
      </c>
      <c r="C7" s="3">
        <v>4</v>
      </c>
      <c r="D7" s="3">
        <f>COUNTIFS('&gt;£150,000'!B:B,B7,'&gt;£150,000'!E:E,"&gt;=150000")</f>
        <v>1</v>
      </c>
      <c r="E7" s="3">
        <f>COUNTIFS('&gt;£150,000'!B:B,B7,'&gt;£150,000'!E:E,"&gt;=200000")</f>
        <v>0</v>
      </c>
      <c r="F7" s="3"/>
    </row>
    <row r="8" spans="1:6" x14ac:dyDescent="0.2">
      <c r="A8" s="3" t="s">
        <v>5</v>
      </c>
      <c r="B8" s="3" t="s">
        <v>11</v>
      </c>
      <c r="C8" s="3">
        <v>1</v>
      </c>
      <c r="D8" s="3">
        <f>COUNTIFS('&gt;£150,000'!B:B,B8,'&gt;£150,000'!E:E,"&gt;=150000")</f>
        <v>0</v>
      </c>
      <c r="E8" s="3">
        <f>COUNTIFS('&gt;£150,000'!B:B,B8,'&gt;£150,000'!E:E,"&gt;=200000")</f>
        <v>0</v>
      </c>
      <c r="F8" s="3"/>
    </row>
    <row r="9" spans="1:6" x14ac:dyDescent="0.2">
      <c r="A9" s="3" t="s">
        <v>12</v>
      </c>
      <c r="B9" s="3" t="s">
        <v>13</v>
      </c>
      <c r="C9" s="3">
        <v>8</v>
      </c>
      <c r="D9" s="3">
        <f>COUNTIFS('&gt;£150,000'!B:B,B9,'&gt;£150,000'!E:E,"&gt;=150000")</f>
        <v>2</v>
      </c>
      <c r="E9" s="3">
        <f>COUNTIFS('&gt;£150,000'!B:B,B9,'&gt;£150,000'!E:E,"&gt;=200000")</f>
        <v>0</v>
      </c>
      <c r="F9" s="3" t="s">
        <v>14</v>
      </c>
    </row>
    <row r="10" spans="1:6" x14ac:dyDescent="0.2">
      <c r="A10" s="3" t="s">
        <v>12</v>
      </c>
      <c r="B10" s="3" t="s">
        <v>15</v>
      </c>
      <c r="C10" s="3">
        <v>1</v>
      </c>
      <c r="D10" s="3">
        <f>COUNTIFS('&gt;£150,000'!B:B,B10,'&gt;£150,000'!E:E,"&gt;=150000")</f>
        <v>0</v>
      </c>
      <c r="E10" s="3">
        <f>COUNTIFS('&gt;£150,000'!B:B,B10,'&gt;£150,000'!E:E,"&gt;=200000")</f>
        <v>0</v>
      </c>
      <c r="F10" s="3"/>
    </row>
    <row r="11" spans="1:6" x14ac:dyDescent="0.2">
      <c r="A11" s="3" t="s">
        <v>16</v>
      </c>
      <c r="B11" s="3" t="s">
        <v>17</v>
      </c>
      <c r="C11" s="3">
        <v>5</v>
      </c>
      <c r="D11" s="3">
        <f>COUNTIFS('&gt;£150,000'!B:B,B11,'&gt;£150,000'!E:E,"&gt;=150000")</f>
        <v>0</v>
      </c>
      <c r="E11" s="3">
        <f>COUNTIFS('&gt;£150,000'!B:B,B11,'&gt;£150,000'!E:E,"&gt;=200000")</f>
        <v>0</v>
      </c>
      <c r="F11" s="3"/>
    </row>
    <row r="12" spans="1:6" x14ac:dyDescent="0.2">
      <c r="A12" s="3" t="s">
        <v>8</v>
      </c>
      <c r="B12" s="3" t="s">
        <v>18</v>
      </c>
      <c r="C12" s="3">
        <v>7</v>
      </c>
      <c r="D12" s="3">
        <f>COUNTIFS('&gt;£150,000'!B:B,B12,'&gt;£150,000'!E:E,"&gt;=150000")</f>
        <v>0</v>
      </c>
      <c r="E12" s="3">
        <f>COUNTIFS('&gt;£150,000'!B:B,B12,'&gt;£150,000'!E:E,"&gt;=200000")</f>
        <v>0</v>
      </c>
      <c r="F12" s="3"/>
    </row>
    <row r="13" spans="1:6" x14ac:dyDescent="0.2">
      <c r="A13" s="3" t="s">
        <v>19</v>
      </c>
      <c r="B13" s="3" t="s">
        <v>20</v>
      </c>
      <c r="C13" s="3">
        <v>5</v>
      </c>
      <c r="D13" s="3">
        <f>COUNTIFS('&gt;£150,000'!B:B,B13,'&gt;£150,000'!E:E,"&gt;=150000")</f>
        <v>1</v>
      </c>
      <c r="E13" s="3">
        <f>COUNTIFS('&gt;£150,000'!B:B,B13,'&gt;£150,000'!E:E,"&gt;=200000")</f>
        <v>0</v>
      </c>
      <c r="F13" s="3" t="s">
        <v>14</v>
      </c>
    </row>
    <row r="14" spans="1:6" x14ac:dyDescent="0.2">
      <c r="A14" s="3" t="s">
        <v>19</v>
      </c>
      <c r="B14" s="3" t="s">
        <v>21</v>
      </c>
      <c r="C14" s="3">
        <v>0</v>
      </c>
      <c r="D14" s="3">
        <f>COUNTIFS('&gt;£150,000'!B:B,B14,'&gt;£150,000'!E:E,"&gt;=150000")</f>
        <v>0</v>
      </c>
      <c r="E14" s="3">
        <f>COUNTIFS('&gt;£150,000'!B:B,B14,'&gt;£150,000'!E:E,"&gt;=200000")</f>
        <v>0</v>
      </c>
      <c r="F14" s="3" t="s">
        <v>22</v>
      </c>
    </row>
    <row r="15" spans="1:6" x14ac:dyDescent="0.2">
      <c r="A15" s="3" t="s">
        <v>12</v>
      </c>
      <c r="B15" s="3" t="s">
        <v>23</v>
      </c>
      <c r="C15" s="3">
        <v>5</v>
      </c>
      <c r="D15" s="3">
        <f>COUNTIFS('&gt;£150,000'!B:B,B15,'&gt;£150,000'!E:E,"&gt;=150000")</f>
        <v>0</v>
      </c>
      <c r="E15" s="3">
        <f>COUNTIFS('&gt;£150,000'!B:B,B15,'&gt;£150,000'!E:E,"&gt;=200000")</f>
        <v>0</v>
      </c>
      <c r="F15" s="3"/>
    </row>
    <row r="16" spans="1:6" x14ac:dyDescent="0.2">
      <c r="A16" s="3" t="s">
        <v>12</v>
      </c>
      <c r="B16" s="3" t="s">
        <v>24</v>
      </c>
      <c r="C16" s="3">
        <v>0</v>
      </c>
      <c r="D16" s="3">
        <f>COUNTIFS('&gt;£150,000'!B:B,B16,'&gt;£150,000'!E:E,"&gt;=150000")</f>
        <v>0</v>
      </c>
      <c r="E16" s="3">
        <f>COUNTIFS('&gt;£150,000'!B:B,B16,'&gt;£150,000'!E:E,"&gt;=200000")</f>
        <v>0</v>
      </c>
      <c r="F16" s="3"/>
    </row>
    <row r="17" spans="1:6" x14ac:dyDescent="0.2">
      <c r="A17" s="3" t="s">
        <v>25</v>
      </c>
      <c r="B17" s="3" t="s">
        <v>26</v>
      </c>
      <c r="C17" s="3">
        <v>11</v>
      </c>
      <c r="D17" s="3">
        <f>COUNTIFS('&gt;£150,000'!B:B,B17,'&gt;£150,000'!E:E,"&gt;=150000")</f>
        <v>2</v>
      </c>
      <c r="E17" s="3">
        <f>COUNTIFS('&gt;£150,000'!B:B,B17,'&gt;£150,000'!E:E,"&gt;=200000")</f>
        <v>0</v>
      </c>
      <c r="F17" s="3"/>
    </row>
    <row r="18" spans="1:6" x14ac:dyDescent="0.2">
      <c r="A18" s="3" t="s">
        <v>25</v>
      </c>
      <c r="B18" s="3" t="s">
        <v>27</v>
      </c>
      <c r="C18" s="3">
        <v>0</v>
      </c>
      <c r="D18" s="3">
        <f>COUNTIFS('&gt;£150,000'!B:B,B18,'&gt;£150,000'!E:E,"&gt;=150000")</f>
        <v>0</v>
      </c>
      <c r="E18" s="3">
        <f>COUNTIFS('&gt;£150,000'!B:B,B18,'&gt;£150,000'!E:E,"&gt;=200000")</f>
        <v>0</v>
      </c>
      <c r="F18" s="3"/>
    </row>
    <row r="19" spans="1:6" x14ac:dyDescent="0.2">
      <c r="A19" s="3" t="s">
        <v>2</v>
      </c>
      <c r="B19" s="3" t="s">
        <v>28</v>
      </c>
      <c r="C19" s="3">
        <v>14</v>
      </c>
      <c r="D19" s="3">
        <f>COUNTIFS('&gt;£150,000'!B:B,B19,'&gt;£150,000'!E:E,"&gt;=150000")</f>
        <v>2</v>
      </c>
      <c r="E19" s="3">
        <f>COUNTIFS('&gt;£150,000'!B:B,B19,'&gt;£150,000'!E:E,"&gt;=200000")</f>
        <v>1</v>
      </c>
      <c r="F19" s="3"/>
    </row>
    <row r="20" spans="1:6" x14ac:dyDescent="0.2">
      <c r="A20" s="3" t="s">
        <v>2</v>
      </c>
      <c r="B20" s="3" t="s">
        <v>29</v>
      </c>
      <c r="C20" s="3">
        <v>2</v>
      </c>
      <c r="D20" s="3">
        <f>COUNTIFS('&gt;£150,000'!B:B,B20,'&gt;£150,000'!E:E,"&gt;=150000")</f>
        <v>1</v>
      </c>
      <c r="E20" s="3">
        <f>COUNTIFS('&gt;£150,000'!B:B,B20,'&gt;£150,000'!E:E,"&gt;=200000")</f>
        <v>1</v>
      </c>
      <c r="F20" s="3"/>
    </row>
    <row r="21" spans="1:6" x14ac:dyDescent="0.2">
      <c r="A21" s="3" t="s">
        <v>2</v>
      </c>
      <c r="B21" s="3" t="s">
        <v>30</v>
      </c>
      <c r="C21" s="3">
        <v>8</v>
      </c>
      <c r="D21" s="3">
        <f>COUNTIFS('&gt;£150,000'!B:B,B21,'&gt;£150,000'!E:E,"&gt;=150000")</f>
        <v>1</v>
      </c>
      <c r="E21" s="3">
        <f>COUNTIFS('&gt;£150,000'!B:B,B21,'&gt;£150,000'!E:E,"&gt;=200000")</f>
        <v>0</v>
      </c>
      <c r="F21" s="3"/>
    </row>
    <row r="22" spans="1:6" x14ac:dyDescent="0.2">
      <c r="A22" s="3" t="s">
        <v>2</v>
      </c>
      <c r="B22" s="3" t="s">
        <v>31</v>
      </c>
      <c r="C22" s="3">
        <v>0</v>
      </c>
      <c r="D22" s="3">
        <f>COUNTIFS('&gt;£150,000'!B:B,B22,'&gt;£150,000'!E:E,"&gt;=150000")</f>
        <v>0</v>
      </c>
      <c r="E22" s="3">
        <f>COUNTIFS('&gt;£150,000'!B:B,B22,'&gt;£150,000'!E:E,"&gt;=200000")</f>
        <v>0</v>
      </c>
      <c r="F22" s="3"/>
    </row>
    <row r="23" spans="1:6" x14ac:dyDescent="0.2">
      <c r="A23" s="3" t="s">
        <v>19</v>
      </c>
      <c r="B23" s="3" t="s">
        <v>32</v>
      </c>
      <c r="C23" s="3">
        <v>6</v>
      </c>
      <c r="D23" s="3">
        <f>COUNTIFS('&gt;£150,000'!B:B,B23,'&gt;£150,000'!E:E,"&gt;=150000")</f>
        <v>0</v>
      </c>
      <c r="E23" s="3">
        <f>COUNTIFS('&gt;£150,000'!B:B,B23,'&gt;£150,000'!E:E,"&gt;=200000")</f>
        <v>0</v>
      </c>
      <c r="F23" s="3"/>
    </row>
    <row r="24" spans="1:6" x14ac:dyDescent="0.2">
      <c r="A24" s="3" t="s">
        <v>19</v>
      </c>
      <c r="B24" s="3" t="s">
        <v>33</v>
      </c>
      <c r="C24" s="3">
        <v>1</v>
      </c>
      <c r="D24" s="3">
        <f>COUNTIFS('&gt;£150,000'!B:B,B24,'&gt;£150,000'!E:E,"&gt;=150000")</f>
        <v>0</v>
      </c>
      <c r="E24" s="3">
        <f>COUNTIFS('&gt;£150,000'!B:B,B24,'&gt;£150,000'!E:E,"&gt;=200000")</f>
        <v>0</v>
      </c>
      <c r="F24" s="3"/>
    </row>
    <row r="25" spans="1:6" x14ac:dyDescent="0.2">
      <c r="A25" s="3" t="s">
        <v>34</v>
      </c>
      <c r="B25" s="3" t="s">
        <v>35</v>
      </c>
      <c r="C25" s="3">
        <v>3</v>
      </c>
      <c r="D25" s="3">
        <f>COUNTIFS('&gt;£150,000'!B:B,B25,'&gt;£150,000'!E:E,"&gt;=150000")</f>
        <v>2</v>
      </c>
      <c r="E25" s="3">
        <f>COUNTIFS('&gt;£150,000'!B:B,B25,'&gt;£150,000'!E:E,"&gt;=200000")</f>
        <v>1</v>
      </c>
      <c r="F25" s="3"/>
    </row>
    <row r="26" spans="1:6" x14ac:dyDescent="0.2">
      <c r="A26" s="3" t="s">
        <v>34</v>
      </c>
      <c r="B26" s="3" t="s">
        <v>36</v>
      </c>
      <c r="C26" s="3">
        <v>1</v>
      </c>
      <c r="D26" s="3">
        <f>COUNTIFS('&gt;£150,000'!B:B,B26,'&gt;£150,000'!E:E,"&gt;=150000")</f>
        <v>1</v>
      </c>
      <c r="E26" s="3">
        <f>COUNTIFS('&gt;£150,000'!B:B,B26,'&gt;£150,000'!E:E,"&gt;=200000")</f>
        <v>0</v>
      </c>
      <c r="F26" s="3"/>
    </row>
    <row r="27" spans="1:6" x14ac:dyDescent="0.2">
      <c r="A27" s="3" t="s">
        <v>5</v>
      </c>
      <c r="B27" s="3" t="s">
        <v>37</v>
      </c>
      <c r="C27" s="3">
        <v>4</v>
      </c>
      <c r="D27" s="3">
        <f>COUNTIFS('&gt;£150,000'!B:B,B27,'&gt;£150,000'!E:E,"&gt;=150000")</f>
        <v>3</v>
      </c>
      <c r="E27" s="3">
        <f>COUNTIFS('&gt;£150,000'!B:B,B27,'&gt;£150,000'!E:E,"&gt;=200000")</f>
        <v>1</v>
      </c>
      <c r="F27" s="3" t="s">
        <v>38</v>
      </c>
    </row>
    <row r="28" spans="1:6" x14ac:dyDescent="0.2">
      <c r="A28" s="3" t="s">
        <v>5</v>
      </c>
      <c r="B28" s="3" t="s">
        <v>39</v>
      </c>
      <c r="C28" s="3">
        <v>0</v>
      </c>
      <c r="D28" s="3">
        <f>COUNTIFS('&gt;£150,000'!B:B,B28,'&gt;£150,000'!E:E,"&gt;=150000")</f>
        <v>0</v>
      </c>
      <c r="E28" s="3">
        <f>COUNTIFS('&gt;£150,000'!B:B,B28,'&gt;£150,000'!E:E,"&gt;=200000")</f>
        <v>0</v>
      </c>
      <c r="F28" s="3"/>
    </row>
    <row r="29" spans="1:6" x14ac:dyDescent="0.2">
      <c r="A29" s="3" t="s">
        <v>2</v>
      </c>
      <c r="B29" s="3" t="s">
        <v>40</v>
      </c>
      <c r="C29" s="3">
        <v>6</v>
      </c>
      <c r="D29" s="3">
        <f>COUNTIFS('&gt;£150,000'!B:B,B29,'&gt;£150,000'!E:E,"&gt;=150000")</f>
        <v>1</v>
      </c>
      <c r="E29" s="3">
        <f>COUNTIFS('&gt;£150,000'!B:B,B29,'&gt;£150,000'!E:E,"&gt;=200000")</f>
        <v>0</v>
      </c>
      <c r="F29" s="3"/>
    </row>
    <row r="30" spans="1:6" x14ac:dyDescent="0.2">
      <c r="A30" s="3" t="s">
        <v>2</v>
      </c>
      <c r="B30" s="3" t="s">
        <v>41</v>
      </c>
      <c r="C30" s="3">
        <v>1</v>
      </c>
      <c r="D30" s="3">
        <f>COUNTIFS('&gt;£150,000'!B:B,B30,'&gt;£150,000'!E:E,"&gt;=150000")</f>
        <v>0</v>
      </c>
      <c r="E30" s="3">
        <f>COUNTIFS('&gt;£150,000'!B:B,B30,'&gt;£150,000'!E:E,"&gt;=200000")</f>
        <v>0</v>
      </c>
      <c r="F30" s="3"/>
    </row>
    <row r="31" spans="1:6" x14ac:dyDescent="0.2">
      <c r="A31" s="3" t="s">
        <v>12</v>
      </c>
      <c r="B31" s="3" t="s">
        <v>42</v>
      </c>
      <c r="C31" s="3">
        <v>26</v>
      </c>
      <c r="D31" s="3">
        <f>COUNTIFS('&gt;£150,000'!B:B,B31,'&gt;£150,000'!E:E,"&gt;=150000")</f>
        <v>4</v>
      </c>
      <c r="E31" s="3">
        <f>COUNTIFS('&gt;£150,000'!B:B,B31,'&gt;£150,000'!E:E,"&gt;=200000")</f>
        <v>2</v>
      </c>
      <c r="F31" s="3" t="s">
        <v>43</v>
      </c>
    </row>
    <row r="32" spans="1:6" x14ac:dyDescent="0.2">
      <c r="A32" s="3" t="s">
        <v>12</v>
      </c>
      <c r="B32" s="3" t="s">
        <v>44</v>
      </c>
      <c r="C32" s="3">
        <v>2</v>
      </c>
      <c r="D32" s="3">
        <f>COUNTIFS('&gt;£150,000'!B:B,B32,'&gt;£150,000'!E:E,"&gt;=150000")</f>
        <v>1</v>
      </c>
      <c r="E32" s="3">
        <f>COUNTIFS('&gt;£150,000'!B:B,B32,'&gt;£150,000'!E:E,"&gt;=200000")</f>
        <v>1</v>
      </c>
      <c r="F32" s="3"/>
    </row>
    <row r="33" spans="1:6" x14ac:dyDescent="0.2">
      <c r="A33" s="3" t="s">
        <v>34</v>
      </c>
      <c r="B33" s="3" t="s">
        <v>45</v>
      </c>
      <c r="C33" s="3">
        <v>3</v>
      </c>
      <c r="D33" s="3">
        <f>COUNTIFS('&gt;£150,000'!B:B,B33,'&gt;£150,000'!E:E,"&gt;=150000")</f>
        <v>0</v>
      </c>
      <c r="E33" s="3">
        <f>COUNTIFS('&gt;£150,000'!B:B,B33,'&gt;£150,000'!E:E,"&gt;=200000")</f>
        <v>0</v>
      </c>
      <c r="F33" s="3"/>
    </row>
    <row r="34" spans="1:6" x14ac:dyDescent="0.2">
      <c r="A34" s="3" t="s">
        <v>34</v>
      </c>
      <c r="B34" s="3" t="s">
        <v>46</v>
      </c>
      <c r="C34" s="3">
        <v>1</v>
      </c>
      <c r="D34" s="3">
        <f>COUNTIFS('&gt;£150,000'!B:B,B34,'&gt;£150,000'!E:E,"&gt;=150000")</f>
        <v>0</v>
      </c>
      <c r="E34" s="3">
        <f>COUNTIFS('&gt;£150,000'!B:B,B34,'&gt;£150,000'!E:E,"&gt;=200000")</f>
        <v>0</v>
      </c>
      <c r="F34" s="3"/>
    </row>
    <row r="35" spans="1:6" x14ac:dyDescent="0.2">
      <c r="A35" s="3" t="s">
        <v>47</v>
      </c>
      <c r="B35" s="3" t="s">
        <v>48</v>
      </c>
      <c r="C35" s="3">
        <v>16</v>
      </c>
      <c r="D35" s="3">
        <f>COUNTIFS('&gt;£150,000'!B:B,B35,'&gt;£150,000'!E:E,"&gt;=150000")</f>
        <v>2</v>
      </c>
      <c r="E35" s="3">
        <f>COUNTIFS('&gt;£150,000'!B:B,B35,'&gt;£150,000'!E:E,"&gt;=200000")</f>
        <v>0</v>
      </c>
      <c r="F35" s="3"/>
    </row>
    <row r="36" spans="1:6" x14ac:dyDescent="0.2">
      <c r="A36" s="3" t="s">
        <v>47</v>
      </c>
      <c r="B36" s="3" t="s">
        <v>49</v>
      </c>
      <c r="C36" s="3">
        <v>2</v>
      </c>
      <c r="D36" s="3">
        <f>COUNTIFS('&gt;£150,000'!B:B,B36,'&gt;£150,000'!E:E,"&gt;=150000")</f>
        <v>1</v>
      </c>
      <c r="E36" s="3">
        <f>COUNTIFS('&gt;£150,000'!B:B,B36,'&gt;£150,000'!E:E,"&gt;=200000")</f>
        <v>1</v>
      </c>
      <c r="F36" s="3"/>
    </row>
    <row r="37" spans="1:6" x14ac:dyDescent="0.2">
      <c r="A37" s="3" t="s">
        <v>5</v>
      </c>
      <c r="B37" s="3" t="s">
        <v>50</v>
      </c>
      <c r="C37" s="3">
        <v>8</v>
      </c>
      <c r="D37" s="3">
        <f>COUNTIFS('&gt;£150,000'!B:B,B37,'&gt;£150,000'!E:E,"&gt;=150000")</f>
        <v>3</v>
      </c>
      <c r="E37" s="3">
        <f>COUNTIFS('&gt;£150,000'!B:B,B37,'&gt;£150,000'!E:E,"&gt;=200000")</f>
        <v>0</v>
      </c>
      <c r="F37" s="3"/>
    </row>
    <row r="38" spans="1:6" x14ac:dyDescent="0.2">
      <c r="A38" s="3" t="s">
        <v>5</v>
      </c>
      <c r="B38" s="3" t="s">
        <v>51</v>
      </c>
      <c r="C38" s="3">
        <v>0</v>
      </c>
      <c r="D38" s="3">
        <f>COUNTIFS('&gt;£150,000'!B:B,B38,'&gt;£150,000'!E:E,"&gt;=150000")</f>
        <v>0</v>
      </c>
      <c r="E38" s="3">
        <f>COUNTIFS('&gt;£150,000'!B:B,B38,'&gt;£150,000'!E:E,"&gt;=200000")</f>
        <v>0</v>
      </c>
      <c r="F38" s="3"/>
    </row>
    <row r="39" spans="1:6" x14ac:dyDescent="0.2">
      <c r="A39" s="3" t="s">
        <v>52</v>
      </c>
      <c r="B39" s="3" t="s">
        <v>53</v>
      </c>
      <c r="C39" s="3">
        <v>9</v>
      </c>
      <c r="D39" s="3">
        <f>COUNTIFS('&gt;£150,000'!B:B,B39,'&gt;£150,000'!E:E,"&gt;=150000")</f>
        <v>1</v>
      </c>
      <c r="E39" s="3">
        <f>COUNTIFS('&gt;£150,000'!B:B,B39,'&gt;£150,000'!E:E,"&gt;=200000")</f>
        <v>1</v>
      </c>
      <c r="F39" s="3" t="s">
        <v>54</v>
      </c>
    </row>
    <row r="40" spans="1:6" x14ac:dyDescent="0.2">
      <c r="A40" s="3" t="s">
        <v>52</v>
      </c>
      <c r="B40" s="3" t="s">
        <v>55</v>
      </c>
      <c r="C40" s="3">
        <v>1</v>
      </c>
      <c r="D40" s="3">
        <f>COUNTIFS('&gt;£150,000'!B:B,B40,'&gt;£150,000'!E:E,"&gt;=150000")</f>
        <v>0</v>
      </c>
      <c r="E40" s="3">
        <f>COUNTIFS('&gt;£150,000'!B:B,B40,'&gt;£150,000'!E:E,"&gt;=200000")</f>
        <v>0</v>
      </c>
      <c r="F40" s="3"/>
    </row>
    <row r="41" spans="1:6" x14ac:dyDescent="0.2">
      <c r="A41" s="3" t="s">
        <v>47</v>
      </c>
      <c r="B41" s="3" t="s">
        <v>56</v>
      </c>
      <c r="C41" s="3">
        <v>6</v>
      </c>
      <c r="D41" s="3">
        <f>COUNTIFS('&gt;£150,000'!B:B,B41,'&gt;£150,000'!E:E,"&gt;=150000")</f>
        <v>0</v>
      </c>
      <c r="E41" s="3">
        <f>COUNTIFS('&gt;£150,000'!B:B,B41,'&gt;£150,000'!E:E,"&gt;=200000")</f>
        <v>0</v>
      </c>
      <c r="F41" s="3"/>
    </row>
    <row r="42" spans="1:6" x14ac:dyDescent="0.2">
      <c r="A42" s="3" t="s">
        <v>47</v>
      </c>
      <c r="B42" s="3" t="s">
        <v>57</v>
      </c>
      <c r="C42" s="3">
        <v>0</v>
      </c>
      <c r="D42" s="3">
        <f>COUNTIFS('&gt;£150,000'!B:B,B42,'&gt;£150,000'!E:E,"&gt;=150000")</f>
        <v>0</v>
      </c>
      <c r="E42" s="3">
        <f>COUNTIFS('&gt;£150,000'!B:B,B42,'&gt;£150,000'!E:E,"&gt;=200000")</f>
        <v>0</v>
      </c>
      <c r="F42" s="3"/>
    </row>
    <row r="43" spans="1:6" x14ac:dyDescent="0.2">
      <c r="A43" s="3" t="s">
        <v>12</v>
      </c>
      <c r="B43" s="3" t="s">
        <v>58</v>
      </c>
      <c r="C43" s="3">
        <v>9</v>
      </c>
      <c r="D43" s="3">
        <f>COUNTIFS('&gt;£150,000'!B:B,B43,'&gt;£150,000'!E:E,"&gt;=150000")</f>
        <v>1</v>
      </c>
      <c r="E43" s="3">
        <f>COUNTIFS('&gt;£150,000'!B:B,B43,'&gt;£150,000'!E:E,"&gt;=200000")</f>
        <v>0</v>
      </c>
      <c r="F43" s="3"/>
    </row>
    <row r="44" spans="1:6" x14ac:dyDescent="0.2">
      <c r="A44" s="3" t="s">
        <v>12</v>
      </c>
      <c r="B44" s="3" t="s">
        <v>59</v>
      </c>
      <c r="C44" s="3">
        <v>1</v>
      </c>
      <c r="D44" s="3">
        <f>COUNTIFS('&gt;£150,000'!B:B,B44,'&gt;£150,000'!E:E,"&gt;=150000")</f>
        <v>0</v>
      </c>
      <c r="E44" s="3">
        <f>COUNTIFS('&gt;£150,000'!B:B,B44,'&gt;£150,000'!E:E,"&gt;=200000")</f>
        <v>0</v>
      </c>
      <c r="F44" s="3"/>
    </row>
    <row r="45" spans="1:6" x14ac:dyDescent="0.2">
      <c r="A45" s="3" t="s">
        <v>25</v>
      </c>
      <c r="B45" s="3" t="s">
        <v>60</v>
      </c>
      <c r="C45" s="3">
        <v>8</v>
      </c>
      <c r="D45" s="3">
        <f>COUNTIFS('&gt;£150,000'!B:B,B45,'&gt;£150,000'!E:E,"&gt;=150000")</f>
        <v>2</v>
      </c>
      <c r="E45" s="3">
        <f>COUNTIFS('&gt;£150,000'!B:B,B45,'&gt;£150,000'!E:E,"&gt;=200000")</f>
        <v>0</v>
      </c>
      <c r="F45" s="3"/>
    </row>
    <row r="46" spans="1:6" x14ac:dyDescent="0.2">
      <c r="A46" s="3" t="s">
        <v>25</v>
      </c>
      <c r="B46" s="3" t="s">
        <v>61</v>
      </c>
      <c r="C46" s="3">
        <v>0</v>
      </c>
      <c r="D46" s="3">
        <f>COUNTIFS('&gt;£150,000'!B:B,B46,'&gt;£150,000'!E:E,"&gt;=150000")</f>
        <v>0</v>
      </c>
      <c r="E46" s="3">
        <f>COUNTIFS('&gt;£150,000'!B:B,B46,'&gt;£150,000'!E:E,"&gt;=200000")</f>
        <v>0</v>
      </c>
      <c r="F46" s="3"/>
    </row>
    <row r="47" spans="1:6" x14ac:dyDescent="0.2">
      <c r="A47" s="3" t="s">
        <v>5</v>
      </c>
      <c r="B47" s="3" t="s">
        <v>62</v>
      </c>
      <c r="C47" s="3">
        <v>6</v>
      </c>
      <c r="D47" s="3">
        <f>COUNTIFS('&gt;£150,000'!B:B,B47,'&gt;£150,000'!E:E,"&gt;=150000")</f>
        <v>2</v>
      </c>
      <c r="E47" s="3">
        <f>COUNTIFS('&gt;£150,000'!B:B,B47,'&gt;£150,000'!E:E,"&gt;=200000")</f>
        <v>0</v>
      </c>
      <c r="F47" s="3"/>
    </row>
    <row r="48" spans="1:6" x14ac:dyDescent="0.2">
      <c r="A48" s="3" t="s">
        <v>5</v>
      </c>
      <c r="B48" s="3" t="s">
        <v>63</v>
      </c>
      <c r="C48" s="3">
        <v>0</v>
      </c>
      <c r="D48" s="3">
        <f>COUNTIFS('&gt;£150,000'!B:B,B48,'&gt;£150,000'!E:E,"&gt;=150000")</f>
        <v>0</v>
      </c>
      <c r="E48" s="3">
        <f>COUNTIFS('&gt;£150,000'!B:B,B48,'&gt;£150,000'!E:E,"&gt;=200000")</f>
        <v>0</v>
      </c>
      <c r="F48" s="3"/>
    </row>
    <row r="49" spans="1:6" x14ac:dyDescent="0.2">
      <c r="A49" s="3" t="s">
        <v>12</v>
      </c>
      <c r="B49" s="3" t="s">
        <v>64</v>
      </c>
      <c r="C49" s="3">
        <v>8</v>
      </c>
      <c r="D49" s="3">
        <f>COUNTIFS('&gt;£150,000'!B:B,B49,'&gt;£150,000'!E:E,"&gt;=150000")</f>
        <v>3</v>
      </c>
      <c r="E49" s="3">
        <f>COUNTIFS('&gt;£150,000'!B:B,B49,'&gt;£150,000'!E:E,"&gt;=200000")</f>
        <v>0</v>
      </c>
      <c r="F49" s="3" t="s">
        <v>65</v>
      </c>
    </row>
    <row r="50" spans="1:6" x14ac:dyDescent="0.2">
      <c r="A50" s="3" t="s">
        <v>12</v>
      </c>
      <c r="B50" s="3" t="s">
        <v>66</v>
      </c>
      <c r="C50" s="3">
        <v>0</v>
      </c>
      <c r="D50" s="3">
        <f>COUNTIFS('&gt;£150,000'!B:B,B50,'&gt;£150,000'!E:E,"&gt;=150000")</f>
        <v>0</v>
      </c>
      <c r="E50" s="3">
        <f>COUNTIFS('&gt;£150,000'!B:B,B50,'&gt;£150,000'!E:E,"&gt;=200000")</f>
        <v>0</v>
      </c>
      <c r="F50" s="3"/>
    </row>
    <row r="51" spans="1:6" x14ac:dyDescent="0.2">
      <c r="A51" s="3" t="s">
        <v>16</v>
      </c>
      <c r="B51" s="3" t="s">
        <v>67</v>
      </c>
      <c r="C51" s="3">
        <v>201</v>
      </c>
      <c r="D51" s="3">
        <f>COUNTIFS('&gt;£150,000'!B:B,B51,'&gt;£150,000'!E:E,"&gt;=150000")</f>
        <v>17</v>
      </c>
      <c r="E51" s="3">
        <f>COUNTIFS('&gt;£150,000'!B:B,B51,'&gt;£150,000'!E:E,"&gt;=200000")</f>
        <v>6</v>
      </c>
      <c r="F51" s="3" t="s">
        <v>68</v>
      </c>
    </row>
    <row r="52" spans="1:6" x14ac:dyDescent="0.2">
      <c r="A52" s="3" t="s">
        <v>5</v>
      </c>
      <c r="B52" s="3" t="s">
        <v>69</v>
      </c>
      <c r="C52" s="3">
        <v>6</v>
      </c>
      <c r="D52" s="3">
        <f>COUNTIFS('&gt;£150,000'!B:B,B52,'&gt;£150,000'!E:E,"&gt;=150000")</f>
        <v>0</v>
      </c>
      <c r="E52" s="3">
        <f>COUNTIFS('&gt;£150,000'!B:B,B52,'&gt;£150,000'!E:E,"&gt;=200000")</f>
        <v>0</v>
      </c>
      <c r="F52" s="3"/>
    </row>
    <row r="53" spans="1:6" x14ac:dyDescent="0.2">
      <c r="A53" s="3" t="s">
        <v>5</v>
      </c>
      <c r="B53" s="3" t="s">
        <v>70</v>
      </c>
      <c r="C53" s="3">
        <v>0</v>
      </c>
      <c r="D53" s="3">
        <f>COUNTIFS('&gt;£150,000'!B:B,B53,'&gt;£150,000'!E:E,"&gt;=150000")</f>
        <v>0</v>
      </c>
      <c r="E53" s="3">
        <f>COUNTIFS('&gt;£150,000'!B:B,B53,'&gt;£150,000'!E:E,"&gt;=200000")</f>
        <v>0</v>
      </c>
      <c r="F53" s="3"/>
    </row>
    <row r="54" spans="1:6" x14ac:dyDescent="0.2">
      <c r="A54" s="3" t="s">
        <v>34</v>
      </c>
      <c r="B54" s="3" t="s">
        <v>71</v>
      </c>
      <c r="C54" s="3">
        <v>7</v>
      </c>
      <c r="D54" s="3">
        <f>COUNTIFS('&gt;£150,000'!B:B,B54,'&gt;£150,000'!E:E,"&gt;=150000")</f>
        <v>1</v>
      </c>
      <c r="E54" s="3">
        <f>COUNTIFS('&gt;£150,000'!B:B,B54,'&gt;£150,000'!E:E,"&gt;=200000")</f>
        <v>0</v>
      </c>
      <c r="F54" s="3"/>
    </row>
    <row r="55" spans="1:6" x14ac:dyDescent="0.2">
      <c r="A55" s="3" t="s">
        <v>34</v>
      </c>
      <c r="B55" s="3" t="s">
        <v>72</v>
      </c>
      <c r="C55" s="3">
        <v>0</v>
      </c>
      <c r="D55" s="3">
        <f>COUNTIFS('&gt;£150,000'!B:B,B55,'&gt;£150,000'!E:E,"&gt;=150000")</f>
        <v>0</v>
      </c>
      <c r="E55" s="3">
        <f>COUNTIFS('&gt;£150,000'!B:B,B55,'&gt;£150,000'!E:E,"&gt;=200000")</f>
        <v>0</v>
      </c>
      <c r="F55" s="3"/>
    </row>
    <row r="56" spans="1:6" x14ac:dyDescent="0.2">
      <c r="A56" s="3" t="s">
        <v>52</v>
      </c>
      <c r="B56" s="3" t="s">
        <v>73</v>
      </c>
      <c r="C56" s="3">
        <v>2</v>
      </c>
      <c r="D56" s="3">
        <f>COUNTIFS('&gt;£150,000'!B:B,B56,'&gt;£150,000'!E:E,"&gt;=150000")</f>
        <v>0</v>
      </c>
      <c r="E56" s="3">
        <f>COUNTIFS('&gt;£150,000'!B:B,B56,'&gt;£150,000'!E:E,"&gt;=200000")</f>
        <v>0</v>
      </c>
      <c r="F56" s="3"/>
    </row>
    <row r="57" spans="1:6" x14ac:dyDescent="0.2">
      <c r="A57" s="3" t="s">
        <v>52</v>
      </c>
      <c r="B57" s="3" t="s">
        <v>74</v>
      </c>
      <c r="C57" s="3">
        <v>1</v>
      </c>
      <c r="D57" s="3">
        <f>COUNTIFS('&gt;£150,000'!B:B,B57,'&gt;£150,000'!E:E,"&gt;=150000")</f>
        <v>0</v>
      </c>
      <c r="E57" s="3">
        <f>COUNTIFS('&gt;£150,000'!B:B,B57,'&gt;£150,000'!E:E,"&gt;=200000")</f>
        <v>0</v>
      </c>
      <c r="F57" s="3"/>
    </row>
    <row r="58" spans="1:6" x14ac:dyDescent="0.2">
      <c r="A58" s="3" t="s">
        <v>75</v>
      </c>
      <c r="B58" s="3" t="s">
        <v>76</v>
      </c>
      <c r="C58" s="3">
        <v>4</v>
      </c>
      <c r="D58" s="3">
        <f>COUNTIFS('&gt;£150,000'!B:B,B58,'&gt;£150,000'!E:E,"&gt;=150000")</f>
        <v>1</v>
      </c>
      <c r="E58" s="3">
        <f>COUNTIFS('&gt;£150,000'!B:B,B58,'&gt;£150,000'!E:E,"&gt;=200000")</f>
        <v>0</v>
      </c>
      <c r="F58" s="3"/>
    </row>
    <row r="59" spans="1:6" x14ac:dyDescent="0.2">
      <c r="A59" s="3" t="s">
        <v>25</v>
      </c>
      <c r="B59" s="3" t="s">
        <v>77</v>
      </c>
      <c r="C59" s="3">
        <v>1</v>
      </c>
      <c r="D59" s="3">
        <f>COUNTIFS('&gt;£150,000'!B:B,B59,'&gt;£150,000'!E:E,"&gt;=150000")</f>
        <v>1</v>
      </c>
      <c r="E59" s="3">
        <f>COUNTIFS('&gt;£150,000'!B:B,B59,'&gt;£150,000'!E:E,"&gt;=200000")</f>
        <v>0</v>
      </c>
      <c r="F59" s="3"/>
    </row>
    <row r="60" spans="1:6" x14ac:dyDescent="0.2">
      <c r="A60" s="3" t="s">
        <v>19</v>
      </c>
      <c r="B60" s="3" t="s">
        <v>78</v>
      </c>
      <c r="C60" s="3">
        <v>14</v>
      </c>
      <c r="D60" s="3">
        <f>COUNTIFS('&gt;£150,000'!B:B,B60,'&gt;£150,000'!E:E,"&gt;=150000")</f>
        <v>2</v>
      </c>
      <c r="E60" s="3">
        <f>COUNTIFS('&gt;£150,000'!B:B,B60,'&gt;£150,000'!E:E,"&gt;=200000")</f>
        <v>1</v>
      </c>
      <c r="F60" s="3"/>
    </row>
    <row r="61" spans="1:6" x14ac:dyDescent="0.2">
      <c r="A61" s="3" t="s">
        <v>19</v>
      </c>
      <c r="B61" s="3" t="s">
        <v>79</v>
      </c>
      <c r="C61" s="3">
        <v>0</v>
      </c>
      <c r="D61" s="3">
        <f>COUNTIFS('&gt;£150,000'!B:B,B61,'&gt;£150,000'!E:E,"&gt;=150000")</f>
        <v>0</v>
      </c>
      <c r="E61" s="3">
        <f>COUNTIFS('&gt;£150,000'!B:B,B61,'&gt;£150,000'!E:E,"&gt;=200000")</f>
        <v>0</v>
      </c>
      <c r="F61" s="3"/>
    </row>
    <row r="62" spans="1:6" x14ac:dyDescent="0.2">
      <c r="A62" s="3" t="s">
        <v>25</v>
      </c>
      <c r="B62" s="3" t="s">
        <v>80</v>
      </c>
      <c r="C62" s="3">
        <v>11</v>
      </c>
      <c r="D62" s="3">
        <f>COUNTIFS('&gt;£150,000'!B:B,B62,'&gt;£150,000'!E:E,"&gt;=150000")</f>
        <v>2</v>
      </c>
      <c r="E62" s="3">
        <f>COUNTIFS('&gt;£150,000'!B:B,B62,'&gt;£150,000'!E:E,"&gt;=200000")</f>
        <v>0</v>
      </c>
      <c r="F62" s="3"/>
    </row>
    <row r="63" spans="1:6" x14ac:dyDescent="0.2">
      <c r="A63" s="3" t="s">
        <v>25</v>
      </c>
      <c r="B63" s="3" t="s">
        <v>81</v>
      </c>
      <c r="C63" s="3">
        <v>0</v>
      </c>
      <c r="D63" s="3">
        <f>COUNTIFS('&gt;£150,000'!B:B,B63,'&gt;£150,000'!E:E,"&gt;=150000")</f>
        <v>0</v>
      </c>
      <c r="E63" s="3">
        <f>COUNTIFS('&gt;£150,000'!B:B,B63,'&gt;£150,000'!E:E,"&gt;=200000")</f>
        <v>0</v>
      </c>
      <c r="F63" s="3"/>
    </row>
    <row r="64" spans="1:6" x14ac:dyDescent="0.2">
      <c r="A64" s="3" t="s">
        <v>82</v>
      </c>
      <c r="B64" s="3" t="s">
        <v>83</v>
      </c>
      <c r="C64" s="3">
        <v>9</v>
      </c>
      <c r="D64" s="3">
        <f>COUNTIFS('&gt;£150,000'!B:B,B64,'&gt;£150,000'!E:E,"&gt;=150000")</f>
        <v>5</v>
      </c>
      <c r="E64" s="3">
        <f>COUNTIFS('&gt;£150,000'!B:B,B64,'&gt;£150,000'!E:E,"&gt;=200000")</f>
        <v>1</v>
      </c>
      <c r="F64" s="3"/>
    </row>
    <row r="65" spans="1:6" x14ac:dyDescent="0.2">
      <c r="A65" s="3" t="s">
        <v>84</v>
      </c>
      <c r="B65" s="3" t="s">
        <v>85</v>
      </c>
      <c r="C65" s="3">
        <v>65</v>
      </c>
      <c r="D65" s="3">
        <f>COUNTIFS('&gt;£150,000'!B:B,B65,'&gt;£150,000'!E:E,"&gt;=150000")</f>
        <v>6</v>
      </c>
      <c r="E65" s="3">
        <f>COUNTIFS('&gt;£150,000'!B:B,B65,'&gt;£150,000'!E:E,"&gt;=200000")</f>
        <v>0</v>
      </c>
      <c r="F65" s="3"/>
    </row>
    <row r="66" spans="1:6" x14ac:dyDescent="0.2">
      <c r="A66" s="3" t="s">
        <v>34</v>
      </c>
      <c r="B66" s="3" t="s">
        <v>86</v>
      </c>
      <c r="C66" s="3">
        <v>7</v>
      </c>
      <c r="D66" s="3">
        <f>COUNTIFS('&gt;£150,000'!B:B,B66,'&gt;£150,000'!E:E,"&gt;=150000")</f>
        <v>1</v>
      </c>
      <c r="E66" s="3">
        <f>COUNTIFS('&gt;£150,000'!B:B,B66,'&gt;£150,000'!E:E,"&gt;=200000")</f>
        <v>0</v>
      </c>
      <c r="F66" s="3"/>
    </row>
    <row r="67" spans="1:6" x14ac:dyDescent="0.2">
      <c r="A67" s="3" t="s">
        <v>34</v>
      </c>
      <c r="B67" s="3" t="s">
        <v>87</v>
      </c>
      <c r="C67" s="3">
        <v>0</v>
      </c>
      <c r="D67" s="3">
        <f>COUNTIFS('&gt;£150,000'!B:B,B67,'&gt;£150,000'!E:E,"&gt;=150000")</f>
        <v>0</v>
      </c>
      <c r="E67" s="3">
        <f>COUNTIFS('&gt;£150,000'!B:B,B67,'&gt;£150,000'!E:E,"&gt;=200000")</f>
        <v>0</v>
      </c>
      <c r="F67" s="3"/>
    </row>
    <row r="68" spans="1:6" x14ac:dyDescent="0.2">
      <c r="A68" s="3" t="s">
        <v>52</v>
      </c>
      <c r="B68" s="3" t="s">
        <v>88</v>
      </c>
      <c r="C68" s="3">
        <v>5</v>
      </c>
      <c r="D68" s="3">
        <f>COUNTIFS('&gt;£150,000'!B:B,B68,'&gt;£150,000'!E:E,"&gt;=150000")</f>
        <v>2</v>
      </c>
      <c r="E68" s="3">
        <f>COUNTIFS('&gt;£150,000'!B:B,B68,'&gt;£150,000'!E:E,"&gt;=200000")</f>
        <v>0</v>
      </c>
      <c r="F68" s="3"/>
    </row>
    <row r="69" spans="1:6" x14ac:dyDescent="0.2">
      <c r="A69" s="3" t="s">
        <v>52</v>
      </c>
      <c r="B69" s="3" t="s">
        <v>89</v>
      </c>
      <c r="C69" s="3">
        <v>0</v>
      </c>
      <c r="D69" s="3">
        <f>COUNTIFS('&gt;£150,000'!B:B,B69,'&gt;£150,000'!E:E,"&gt;=150000")</f>
        <v>0</v>
      </c>
      <c r="E69" s="3">
        <f>COUNTIFS('&gt;£150,000'!B:B,B69,'&gt;£150,000'!E:E,"&gt;=200000")</f>
        <v>0</v>
      </c>
      <c r="F69" s="3"/>
    </row>
    <row r="70" spans="1:6" x14ac:dyDescent="0.2">
      <c r="A70" s="3" t="s">
        <v>90</v>
      </c>
      <c r="B70" s="3" t="s">
        <v>91</v>
      </c>
      <c r="C70" s="3">
        <v>6</v>
      </c>
      <c r="D70" s="3">
        <f>COUNTIFS('&gt;£150,000'!B:B,B70,'&gt;£150,000'!E:E,"&gt;=150000")</f>
        <v>2</v>
      </c>
      <c r="E70" s="3">
        <f>COUNTIFS('&gt;£150,000'!B:B,B70,'&gt;£150,000'!E:E,"&gt;=200000")</f>
        <v>0</v>
      </c>
      <c r="F70" s="3"/>
    </row>
    <row r="71" spans="1:6" x14ac:dyDescent="0.2">
      <c r="A71" s="3" t="s">
        <v>90</v>
      </c>
      <c r="B71" s="3" t="s">
        <v>92</v>
      </c>
      <c r="C71" s="3">
        <v>0</v>
      </c>
      <c r="D71" s="3">
        <f>COUNTIFS('&gt;£150,000'!B:B,B71,'&gt;£150,000'!E:E,"&gt;=150000")</f>
        <v>0</v>
      </c>
      <c r="E71" s="3">
        <f>COUNTIFS('&gt;£150,000'!B:B,B71,'&gt;£150,000'!E:E,"&gt;=200000")</f>
        <v>0</v>
      </c>
      <c r="F71" s="3"/>
    </row>
    <row r="72" spans="1:6" x14ac:dyDescent="0.2">
      <c r="A72" s="3" t="s">
        <v>5</v>
      </c>
      <c r="B72" s="3" t="s">
        <v>93</v>
      </c>
      <c r="C72" s="3">
        <v>7</v>
      </c>
      <c r="D72" s="3">
        <f>COUNTIFS('&gt;£150,000'!B:B,B72,'&gt;£150,000'!E:E,"&gt;=150000")</f>
        <v>0</v>
      </c>
      <c r="E72" s="3">
        <f>COUNTIFS('&gt;£150,000'!B:B,B72,'&gt;£150,000'!E:E,"&gt;=200000")</f>
        <v>0</v>
      </c>
      <c r="F72" s="3"/>
    </row>
    <row r="73" spans="1:6" x14ac:dyDescent="0.2">
      <c r="A73" s="3" t="s">
        <v>5</v>
      </c>
      <c r="B73" s="3" t="s">
        <v>94</v>
      </c>
      <c r="C73" s="3">
        <v>2</v>
      </c>
      <c r="D73" s="3">
        <f>COUNTIFS('&gt;£150,000'!B:B,B73,'&gt;£150,000'!E:E,"&gt;=150000")</f>
        <v>0</v>
      </c>
      <c r="E73" s="3">
        <f>COUNTIFS('&gt;£150,000'!B:B,B73,'&gt;£150,000'!E:E,"&gt;=200000")</f>
        <v>0</v>
      </c>
      <c r="F73" s="3"/>
    </row>
    <row r="74" spans="1:6" x14ac:dyDescent="0.2">
      <c r="A74" s="3" t="s">
        <v>47</v>
      </c>
      <c r="B74" s="3" t="s">
        <v>95</v>
      </c>
      <c r="C74" s="3">
        <v>5</v>
      </c>
      <c r="D74" s="3">
        <f>COUNTIFS('&gt;£150,000'!B:B,B74,'&gt;£150,000'!E:E,"&gt;=150000")</f>
        <v>1</v>
      </c>
      <c r="E74" s="3">
        <f>COUNTIFS('&gt;£150,000'!B:B,B74,'&gt;£150,000'!E:E,"&gt;=200000")</f>
        <v>0</v>
      </c>
      <c r="F74" s="3"/>
    </row>
    <row r="75" spans="1:6" x14ac:dyDescent="0.2">
      <c r="A75" s="3" t="s">
        <v>47</v>
      </c>
      <c r="B75" s="3" t="s">
        <v>96</v>
      </c>
      <c r="C75" s="3">
        <v>0</v>
      </c>
      <c r="D75" s="3">
        <f>COUNTIFS('&gt;£150,000'!B:B,B75,'&gt;£150,000'!E:E,"&gt;=150000")</f>
        <v>0</v>
      </c>
      <c r="E75" s="3">
        <f>COUNTIFS('&gt;£150,000'!B:B,B75,'&gt;£150,000'!E:E,"&gt;=200000")</f>
        <v>0</v>
      </c>
      <c r="F75" s="3"/>
    </row>
    <row r="76" spans="1:6" x14ac:dyDescent="0.2">
      <c r="A76" s="3" t="s">
        <v>47</v>
      </c>
      <c r="B76" s="3" t="s">
        <v>97</v>
      </c>
      <c r="C76" s="3">
        <v>6</v>
      </c>
      <c r="D76" s="3">
        <f>COUNTIFS('&gt;£150,000'!B:B,B76,'&gt;£150,000'!E:E,"&gt;=150000")</f>
        <v>2</v>
      </c>
      <c r="E76" s="3">
        <f>COUNTIFS('&gt;£150,000'!B:B,B76,'&gt;£150,000'!E:E,"&gt;=200000")</f>
        <v>0</v>
      </c>
      <c r="F76" s="3" t="s">
        <v>98</v>
      </c>
    </row>
    <row r="77" spans="1:6" x14ac:dyDescent="0.2">
      <c r="A77" s="3" t="s">
        <v>47</v>
      </c>
      <c r="B77" s="3" t="s">
        <v>99</v>
      </c>
      <c r="C77" s="3">
        <v>0</v>
      </c>
      <c r="D77" s="3">
        <f>COUNTIFS('&gt;£150,000'!B:B,B77,'&gt;£150,000'!E:E,"&gt;=150000")</f>
        <v>0</v>
      </c>
      <c r="E77" s="3">
        <f>COUNTIFS('&gt;£150,000'!B:B,B77,'&gt;£150,000'!E:E,"&gt;=200000")</f>
        <v>0</v>
      </c>
      <c r="F77" s="3"/>
    </row>
    <row r="78" spans="1:6" x14ac:dyDescent="0.2">
      <c r="A78" s="3" t="s">
        <v>47</v>
      </c>
      <c r="B78" s="3" t="s">
        <v>100</v>
      </c>
      <c r="C78" s="3">
        <v>20</v>
      </c>
      <c r="D78" s="3">
        <f>COUNTIFS('&gt;£150,000'!B:B,B78,'&gt;£150,000'!E:E,"&gt;=150000")</f>
        <v>2</v>
      </c>
      <c r="E78" s="3">
        <f>COUNTIFS('&gt;£150,000'!B:B,B78,'&gt;£150,000'!E:E,"&gt;=200000")</f>
        <v>1</v>
      </c>
      <c r="F78" s="3"/>
    </row>
    <row r="79" spans="1:6" x14ac:dyDescent="0.2">
      <c r="A79" s="3" t="s">
        <v>47</v>
      </c>
      <c r="B79" s="3" t="s">
        <v>101</v>
      </c>
      <c r="C79" s="3">
        <v>2</v>
      </c>
      <c r="D79" s="3">
        <f>COUNTIFS('&gt;£150,000'!B:B,B79,'&gt;£150,000'!E:E,"&gt;=150000")</f>
        <v>0</v>
      </c>
      <c r="E79" s="3">
        <f>COUNTIFS('&gt;£150,000'!B:B,B79,'&gt;£150,000'!E:E,"&gt;=200000")</f>
        <v>0</v>
      </c>
      <c r="F79" s="3"/>
    </row>
    <row r="80" spans="1:6" x14ac:dyDescent="0.2">
      <c r="A80" s="3" t="s">
        <v>90</v>
      </c>
      <c r="B80" s="3" t="s">
        <v>102</v>
      </c>
      <c r="C80" s="3">
        <v>6</v>
      </c>
      <c r="D80" s="3">
        <f>COUNTIFS('&gt;£150,000'!B:B,B80,'&gt;£150,000'!E:E,"&gt;=150000")</f>
        <v>2</v>
      </c>
      <c r="E80" s="3">
        <f>COUNTIFS('&gt;£150,000'!B:B,B80,'&gt;£150,000'!E:E,"&gt;=200000")</f>
        <v>0</v>
      </c>
      <c r="F80" s="3"/>
    </row>
    <row r="81" spans="1:6" x14ac:dyDescent="0.2">
      <c r="A81" s="3" t="s">
        <v>90</v>
      </c>
      <c r="B81" s="3" t="s">
        <v>103</v>
      </c>
      <c r="C81" s="3">
        <v>0</v>
      </c>
      <c r="D81" s="3">
        <f>COUNTIFS('&gt;£150,000'!B:B,B81,'&gt;£150,000'!E:E,"&gt;=150000")</f>
        <v>0</v>
      </c>
      <c r="E81" s="3">
        <f>COUNTIFS('&gt;£150,000'!B:B,B81,'&gt;£150,000'!E:E,"&gt;=200000")</f>
        <v>0</v>
      </c>
      <c r="F81" s="3"/>
    </row>
    <row r="82" spans="1:6" x14ac:dyDescent="0.2">
      <c r="A82" s="3" t="s">
        <v>90</v>
      </c>
      <c r="B82" s="3" t="s">
        <v>104</v>
      </c>
      <c r="C82" s="3">
        <v>5</v>
      </c>
      <c r="D82" s="3">
        <f>COUNTIFS('&gt;£150,000'!B:B,B82,'&gt;£150,000'!E:E,"&gt;=150000")</f>
        <v>2</v>
      </c>
      <c r="E82" s="3">
        <f>COUNTIFS('&gt;£150,000'!B:B,B82,'&gt;£150,000'!E:E,"&gt;=200000")</f>
        <v>0</v>
      </c>
      <c r="F82" s="3"/>
    </row>
    <row r="83" spans="1:6" x14ac:dyDescent="0.2">
      <c r="A83" s="3" t="s">
        <v>90</v>
      </c>
      <c r="B83" s="3" t="s">
        <v>105</v>
      </c>
      <c r="C83" s="3">
        <v>1</v>
      </c>
      <c r="D83" s="3">
        <f>COUNTIFS('&gt;£150,000'!B:B,B83,'&gt;£150,000'!E:E,"&gt;=150000")</f>
        <v>0</v>
      </c>
      <c r="E83" s="3">
        <f>COUNTIFS('&gt;£150,000'!B:B,B83,'&gt;£150,000'!E:E,"&gt;=200000")</f>
        <v>0</v>
      </c>
      <c r="F83" s="3"/>
    </row>
    <row r="84" spans="1:6" x14ac:dyDescent="0.2">
      <c r="A84" s="3" t="s">
        <v>90</v>
      </c>
      <c r="B84" s="3" t="s">
        <v>106</v>
      </c>
      <c r="C84" s="3">
        <v>23</v>
      </c>
      <c r="D84" s="3">
        <f>COUNTIFS('&gt;£150,000'!B:B,B84,'&gt;£150,000'!E:E,"&gt;=150000")</f>
        <v>3</v>
      </c>
      <c r="E84" s="3">
        <f>COUNTIFS('&gt;£150,000'!B:B,B84,'&gt;£150,000'!E:E,"&gt;=200000")</f>
        <v>1</v>
      </c>
      <c r="F84" s="3"/>
    </row>
    <row r="85" spans="1:6" x14ac:dyDescent="0.2">
      <c r="A85" s="3" t="s">
        <v>90</v>
      </c>
      <c r="B85" s="3" t="s">
        <v>107</v>
      </c>
      <c r="C85" s="3">
        <v>1</v>
      </c>
      <c r="D85" s="3">
        <f>COUNTIFS('&gt;£150,000'!B:B,B85,'&gt;£150,000'!E:E,"&gt;=150000")</f>
        <v>0</v>
      </c>
      <c r="E85" s="3">
        <f>COUNTIFS('&gt;£150,000'!B:B,B85,'&gt;£150,000'!E:E,"&gt;=200000")</f>
        <v>0</v>
      </c>
      <c r="F85" s="3"/>
    </row>
    <row r="86" spans="1:6" x14ac:dyDescent="0.2">
      <c r="A86" s="3" t="s">
        <v>52</v>
      </c>
      <c r="B86" s="3" t="s">
        <v>108</v>
      </c>
      <c r="C86" s="3">
        <v>8</v>
      </c>
      <c r="D86" s="3">
        <f>COUNTIFS('&gt;£150,000'!B:B,B86,'&gt;£150,000'!E:E,"&gt;=150000")</f>
        <v>2</v>
      </c>
      <c r="E86" s="3">
        <f>COUNTIFS('&gt;£150,000'!B:B,B86,'&gt;£150,000'!E:E,"&gt;=200000")</f>
        <v>1</v>
      </c>
      <c r="F86" s="3"/>
    </row>
    <row r="87" spans="1:6" x14ac:dyDescent="0.2">
      <c r="A87" s="3" t="s">
        <v>52</v>
      </c>
      <c r="B87" s="3" t="s">
        <v>109</v>
      </c>
      <c r="C87" s="3">
        <v>2</v>
      </c>
      <c r="D87" s="3">
        <f>COUNTIFS('&gt;£150,000'!B:B,B87,'&gt;£150,000'!E:E,"&gt;=150000")</f>
        <v>0</v>
      </c>
      <c r="E87" s="3">
        <f>COUNTIFS('&gt;£150,000'!B:B,B87,'&gt;£150,000'!E:E,"&gt;=200000")</f>
        <v>0</v>
      </c>
      <c r="F87" s="3"/>
    </row>
    <row r="88" spans="1:6" x14ac:dyDescent="0.2">
      <c r="A88" s="3" t="s">
        <v>2</v>
      </c>
      <c r="B88" s="3" t="s">
        <v>110</v>
      </c>
      <c r="C88" s="3">
        <v>3</v>
      </c>
      <c r="D88" s="3">
        <f>COUNTIFS('&gt;£150,000'!B:B,B88,'&gt;£150,000'!E:E,"&gt;=150000")</f>
        <v>2</v>
      </c>
      <c r="E88" s="3">
        <f>COUNTIFS('&gt;£150,000'!B:B,B88,'&gt;£150,000'!E:E,"&gt;=200000")</f>
        <v>0</v>
      </c>
      <c r="F88" s="3"/>
    </row>
    <row r="89" spans="1:6" x14ac:dyDescent="0.2">
      <c r="A89" s="3" t="s">
        <v>2</v>
      </c>
      <c r="B89" s="3" t="s">
        <v>111</v>
      </c>
      <c r="C89" s="3">
        <v>1</v>
      </c>
      <c r="D89" s="3">
        <f>COUNTIFS('&gt;£150,000'!B:B,B89,'&gt;£150,000'!E:E,"&gt;=150000")</f>
        <v>0</v>
      </c>
      <c r="E89" s="3">
        <f>COUNTIFS('&gt;£150,000'!B:B,B89,'&gt;£150,000'!E:E,"&gt;=200000")</f>
        <v>0</v>
      </c>
      <c r="F89" s="3"/>
    </row>
  </sheetData>
  <autoFilter ref="A1:F89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workbookViewId="0">
      <pane ySplit="1" topLeftCell="A35" activePane="bottomLeft" state="frozen"/>
      <selection pane="bottomLeft" activeCell="B49" sqref="B49:E49"/>
    </sheetView>
  </sheetViews>
  <sheetFormatPr defaultRowHeight="12.75" x14ac:dyDescent="0.2"/>
  <cols>
    <col min="1" max="1" width="20.85546875" style="2" bestFit="1" customWidth="1"/>
    <col min="2" max="2" width="48.42578125" style="2" bestFit="1" customWidth="1"/>
    <col min="3" max="3" width="18.5703125" style="2" bestFit="1" customWidth="1"/>
    <col min="4" max="4" width="52.42578125" style="2" bestFit="1" customWidth="1"/>
    <col min="5" max="5" width="17.7109375" style="2" bestFit="1" customWidth="1"/>
    <col min="6" max="6" width="13.140625" style="2" bestFit="1" customWidth="1"/>
    <col min="7" max="7" width="13.85546875" style="2" bestFit="1" customWidth="1"/>
    <col min="8" max="8" width="106.5703125" style="2" bestFit="1" customWidth="1"/>
    <col min="9" max="16384" width="9.140625" style="2"/>
  </cols>
  <sheetData>
    <row r="1" spans="1:8" x14ac:dyDescent="0.2">
      <c r="A1" s="1" t="s">
        <v>235</v>
      </c>
      <c r="B1" s="1" t="s">
        <v>0</v>
      </c>
      <c r="C1" s="1" t="s">
        <v>113</v>
      </c>
      <c r="D1" s="1" t="s">
        <v>114</v>
      </c>
      <c r="E1" s="1" t="s">
        <v>115</v>
      </c>
      <c r="F1" s="1" t="s">
        <v>116</v>
      </c>
      <c r="G1" s="1" t="s">
        <v>117</v>
      </c>
      <c r="H1" s="1" t="s">
        <v>1</v>
      </c>
    </row>
    <row r="2" spans="1:8" x14ac:dyDescent="0.2">
      <c r="A2" s="3" t="s">
        <v>2</v>
      </c>
      <c r="B2" s="3" t="s">
        <v>3</v>
      </c>
      <c r="C2" s="3" t="s">
        <v>118</v>
      </c>
      <c r="D2" s="3" t="s">
        <v>8</v>
      </c>
      <c r="E2" s="3" t="s">
        <v>119</v>
      </c>
      <c r="F2" s="3" t="s">
        <v>119</v>
      </c>
      <c r="G2" s="3" t="s">
        <v>8</v>
      </c>
      <c r="H2" s="3"/>
    </row>
    <row r="3" spans="1:8" x14ac:dyDescent="0.2">
      <c r="A3" s="3" t="s">
        <v>2</v>
      </c>
      <c r="B3" s="3" t="s">
        <v>4</v>
      </c>
      <c r="C3" s="3" t="s">
        <v>120</v>
      </c>
      <c r="D3" s="3" t="s">
        <v>121</v>
      </c>
      <c r="E3" s="4">
        <v>189081</v>
      </c>
      <c r="F3" s="3" t="s">
        <v>122</v>
      </c>
      <c r="G3" s="3" t="s">
        <v>8</v>
      </c>
      <c r="H3" s="3"/>
    </row>
    <row r="4" spans="1:8" x14ac:dyDescent="0.2">
      <c r="A4" s="3" t="s">
        <v>2</v>
      </c>
      <c r="B4" s="3" t="s">
        <v>4</v>
      </c>
      <c r="C4" s="3" t="s">
        <v>123</v>
      </c>
      <c r="D4" s="3" t="s">
        <v>124</v>
      </c>
      <c r="E4" s="4">
        <v>155642</v>
      </c>
      <c r="F4" s="3" t="s">
        <v>122</v>
      </c>
      <c r="G4" s="3" t="s">
        <v>8</v>
      </c>
      <c r="H4" s="3"/>
    </row>
    <row r="5" spans="1:8" x14ac:dyDescent="0.2">
      <c r="A5" s="3" t="s">
        <v>2</v>
      </c>
      <c r="B5" s="3" t="s">
        <v>4</v>
      </c>
      <c r="C5" s="3" t="s">
        <v>123</v>
      </c>
      <c r="D5" s="3" t="s">
        <v>125</v>
      </c>
      <c r="E5" s="4">
        <v>165011</v>
      </c>
      <c r="F5" s="3" t="s">
        <v>122</v>
      </c>
      <c r="G5" s="3" t="s">
        <v>8</v>
      </c>
      <c r="H5" s="3"/>
    </row>
    <row r="6" spans="1:8" x14ac:dyDescent="0.2">
      <c r="A6" s="3" t="s">
        <v>5</v>
      </c>
      <c r="B6" s="3" t="s">
        <v>6</v>
      </c>
      <c r="C6" s="3" t="s">
        <v>126</v>
      </c>
      <c r="D6" s="3" t="s">
        <v>125</v>
      </c>
      <c r="E6" s="4">
        <v>152155</v>
      </c>
      <c r="F6" s="4">
        <v>1335</v>
      </c>
      <c r="G6" s="3" t="s">
        <v>127</v>
      </c>
      <c r="H6" s="3"/>
    </row>
    <row r="7" spans="1:8" x14ac:dyDescent="0.2">
      <c r="A7" s="3" t="s">
        <v>5</v>
      </c>
      <c r="B7" s="3" t="s">
        <v>7</v>
      </c>
      <c r="C7" s="3" t="s">
        <v>118</v>
      </c>
      <c r="D7" s="3" t="s">
        <v>8</v>
      </c>
      <c r="E7" s="3" t="s">
        <v>119</v>
      </c>
      <c r="F7" s="3" t="s">
        <v>119</v>
      </c>
      <c r="G7" s="3" t="s">
        <v>8</v>
      </c>
      <c r="H7" s="3"/>
    </row>
    <row r="8" spans="1:8" x14ac:dyDescent="0.2">
      <c r="A8" s="3" t="s">
        <v>8</v>
      </c>
      <c r="B8" s="3" t="s">
        <v>9</v>
      </c>
      <c r="C8" s="3" t="s">
        <v>128</v>
      </c>
      <c r="D8" s="3" t="s">
        <v>121</v>
      </c>
      <c r="E8" s="4">
        <v>167500</v>
      </c>
      <c r="F8" s="4">
        <v>1021</v>
      </c>
      <c r="G8" s="3" t="s">
        <v>129</v>
      </c>
      <c r="H8" s="3" t="s">
        <v>130</v>
      </c>
    </row>
    <row r="9" spans="1:8" x14ac:dyDescent="0.2">
      <c r="A9" s="3" t="s">
        <v>8</v>
      </c>
      <c r="B9" s="3" t="s">
        <v>9</v>
      </c>
      <c r="C9" s="3" t="s">
        <v>131</v>
      </c>
      <c r="D9" s="3" t="s">
        <v>125</v>
      </c>
      <c r="E9" s="4">
        <v>162500</v>
      </c>
      <c r="F9" s="4">
        <v>1303</v>
      </c>
      <c r="G9" s="3" t="s">
        <v>129</v>
      </c>
      <c r="H9" s="3" t="s">
        <v>130</v>
      </c>
    </row>
    <row r="10" spans="1:8" x14ac:dyDescent="0.2">
      <c r="A10" s="3" t="s">
        <v>5</v>
      </c>
      <c r="B10" s="3" t="s">
        <v>10</v>
      </c>
      <c r="C10" s="3" t="s">
        <v>132</v>
      </c>
      <c r="D10" s="3" t="s">
        <v>121</v>
      </c>
      <c r="E10" s="4">
        <v>171319</v>
      </c>
      <c r="F10" s="3" t="s">
        <v>122</v>
      </c>
      <c r="G10" s="3" t="s">
        <v>8</v>
      </c>
      <c r="H10" s="3"/>
    </row>
    <row r="11" spans="1:8" x14ac:dyDescent="0.2">
      <c r="A11" s="3" t="s">
        <v>5</v>
      </c>
      <c r="B11" s="3" t="s">
        <v>11</v>
      </c>
      <c r="C11" s="3" t="s">
        <v>118</v>
      </c>
      <c r="D11" s="3" t="s">
        <v>8</v>
      </c>
      <c r="E11" s="3" t="s">
        <v>119</v>
      </c>
      <c r="F11" s="3" t="s">
        <v>119</v>
      </c>
      <c r="G11" s="3" t="s">
        <v>8</v>
      </c>
      <c r="H11" s="3"/>
    </row>
    <row r="12" spans="1:8" x14ac:dyDescent="0.2">
      <c r="A12" s="3" t="s">
        <v>12</v>
      </c>
      <c r="B12" s="3" t="s">
        <v>13</v>
      </c>
      <c r="C12" s="3" t="s">
        <v>133</v>
      </c>
      <c r="D12" s="3" t="s">
        <v>121</v>
      </c>
      <c r="E12" s="4">
        <v>171712</v>
      </c>
      <c r="F12" s="3" t="s">
        <v>119</v>
      </c>
      <c r="G12" s="3" t="s">
        <v>8</v>
      </c>
      <c r="H12" s="3" t="s">
        <v>134</v>
      </c>
    </row>
    <row r="13" spans="1:8" x14ac:dyDescent="0.2">
      <c r="A13" s="3" t="s">
        <v>12</v>
      </c>
      <c r="B13" s="3" t="s">
        <v>13</v>
      </c>
      <c r="C13" s="3" t="s">
        <v>135</v>
      </c>
      <c r="D13" s="3" t="s">
        <v>125</v>
      </c>
      <c r="E13" s="4">
        <v>151949</v>
      </c>
      <c r="F13" s="3" t="s">
        <v>119</v>
      </c>
      <c r="G13" s="3" t="s">
        <v>8</v>
      </c>
      <c r="H13" s="3" t="s">
        <v>134</v>
      </c>
    </row>
    <row r="14" spans="1:8" x14ac:dyDescent="0.2">
      <c r="A14" s="3" t="s">
        <v>12</v>
      </c>
      <c r="B14" s="3" t="s">
        <v>15</v>
      </c>
      <c r="C14" s="3" t="s">
        <v>118</v>
      </c>
      <c r="D14" s="3" t="s">
        <v>8</v>
      </c>
      <c r="E14" s="3" t="s">
        <v>119</v>
      </c>
      <c r="F14" s="3" t="s">
        <v>119</v>
      </c>
      <c r="G14" s="3" t="s">
        <v>8</v>
      </c>
      <c r="H14" s="3"/>
    </row>
    <row r="15" spans="1:8" x14ac:dyDescent="0.2">
      <c r="A15" s="3" t="s">
        <v>16</v>
      </c>
      <c r="B15" s="3" t="s">
        <v>17</v>
      </c>
      <c r="C15" s="3" t="s">
        <v>118</v>
      </c>
      <c r="D15" s="3" t="s">
        <v>8</v>
      </c>
      <c r="E15" s="3" t="s">
        <v>119</v>
      </c>
      <c r="F15" s="3" t="s">
        <v>119</v>
      </c>
      <c r="G15" s="3" t="s">
        <v>8</v>
      </c>
      <c r="H15" s="3"/>
    </row>
    <row r="16" spans="1:8" x14ac:dyDescent="0.2">
      <c r="A16" s="3" t="s">
        <v>8</v>
      </c>
      <c r="B16" s="3" t="s">
        <v>18</v>
      </c>
      <c r="C16" s="3" t="s">
        <v>118</v>
      </c>
      <c r="D16" s="3" t="s">
        <v>8</v>
      </c>
      <c r="E16" s="3" t="s">
        <v>119</v>
      </c>
      <c r="F16" s="3" t="s">
        <v>119</v>
      </c>
      <c r="G16" s="3" t="s">
        <v>8</v>
      </c>
      <c r="H16" s="3"/>
    </row>
    <row r="17" spans="1:8" x14ac:dyDescent="0.2">
      <c r="A17" s="3" t="s">
        <v>19</v>
      </c>
      <c r="B17" s="3" t="s">
        <v>20</v>
      </c>
      <c r="C17" s="3" t="s">
        <v>123</v>
      </c>
      <c r="D17" s="3" t="s">
        <v>121</v>
      </c>
      <c r="E17" s="4">
        <v>182733</v>
      </c>
      <c r="F17" s="3" t="s">
        <v>119</v>
      </c>
      <c r="G17" s="3" t="s">
        <v>8</v>
      </c>
      <c r="H17" s="3"/>
    </row>
    <row r="18" spans="1:8" x14ac:dyDescent="0.2">
      <c r="A18" s="3" t="s">
        <v>19</v>
      </c>
      <c r="B18" s="3" t="s">
        <v>21</v>
      </c>
      <c r="C18" s="3" t="s">
        <v>118</v>
      </c>
      <c r="D18" s="3" t="s">
        <v>8</v>
      </c>
      <c r="E18" s="3" t="s">
        <v>119</v>
      </c>
      <c r="F18" s="3" t="s">
        <v>119</v>
      </c>
      <c r="G18" s="3" t="s">
        <v>8</v>
      </c>
      <c r="H18" s="3"/>
    </row>
    <row r="19" spans="1:8" x14ac:dyDescent="0.2">
      <c r="A19" s="3" t="s">
        <v>12</v>
      </c>
      <c r="B19" s="3" t="s">
        <v>23</v>
      </c>
      <c r="C19" s="3" t="s">
        <v>118</v>
      </c>
      <c r="D19" s="3" t="s">
        <v>8</v>
      </c>
      <c r="E19" s="3" t="s">
        <v>119</v>
      </c>
      <c r="F19" s="3" t="s">
        <v>119</v>
      </c>
      <c r="G19" s="3" t="s">
        <v>8</v>
      </c>
      <c r="H19" s="3"/>
    </row>
    <row r="20" spans="1:8" x14ac:dyDescent="0.2">
      <c r="A20" s="3" t="s">
        <v>12</v>
      </c>
      <c r="B20" s="3" t="s">
        <v>24</v>
      </c>
      <c r="C20" s="3" t="s">
        <v>118</v>
      </c>
      <c r="D20" s="3" t="s">
        <v>8</v>
      </c>
      <c r="E20" s="3" t="s">
        <v>119</v>
      </c>
      <c r="F20" s="3" t="s">
        <v>119</v>
      </c>
      <c r="G20" s="3" t="s">
        <v>8</v>
      </c>
      <c r="H20" s="3"/>
    </row>
    <row r="21" spans="1:8" x14ac:dyDescent="0.2">
      <c r="A21" s="3" t="s">
        <v>25</v>
      </c>
      <c r="B21" s="3" t="s">
        <v>26</v>
      </c>
      <c r="C21" s="3" t="s">
        <v>123</v>
      </c>
      <c r="D21" s="3" t="s">
        <v>121</v>
      </c>
      <c r="E21" s="4">
        <v>180269</v>
      </c>
      <c r="F21" s="3" t="s">
        <v>119</v>
      </c>
      <c r="G21" s="3" t="s">
        <v>8</v>
      </c>
      <c r="H21" s="3"/>
    </row>
    <row r="22" spans="1:8" x14ac:dyDescent="0.2">
      <c r="A22" s="3" t="s">
        <v>25</v>
      </c>
      <c r="B22" s="3" t="s">
        <v>26</v>
      </c>
      <c r="C22" s="3" t="s">
        <v>123</v>
      </c>
      <c r="D22" s="3" t="s">
        <v>136</v>
      </c>
      <c r="E22" s="4">
        <v>152691</v>
      </c>
      <c r="F22" s="3" t="s">
        <v>119</v>
      </c>
      <c r="G22" s="3" t="s">
        <v>8</v>
      </c>
      <c r="H22" s="3"/>
    </row>
    <row r="23" spans="1:8" x14ac:dyDescent="0.2">
      <c r="A23" s="3" t="s">
        <v>25</v>
      </c>
      <c r="B23" s="3" t="s">
        <v>27</v>
      </c>
      <c r="C23" s="3" t="s">
        <v>118</v>
      </c>
      <c r="D23" s="3" t="s">
        <v>8</v>
      </c>
      <c r="E23" s="3" t="s">
        <v>119</v>
      </c>
      <c r="F23" s="3" t="s">
        <v>119</v>
      </c>
      <c r="G23" s="3" t="s">
        <v>8</v>
      </c>
      <c r="H23" s="3"/>
    </row>
    <row r="24" spans="1:8" x14ac:dyDescent="0.2">
      <c r="A24" s="3" t="s">
        <v>2</v>
      </c>
      <c r="B24" s="3" t="s">
        <v>28</v>
      </c>
      <c r="C24" s="3" t="s">
        <v>137</v>
      </c>
      <c r="D24" s="3" t="s">
        <v>138</v>
      </c>
      <c r="E24" s="4">
        <v>151455</v>
      </c>
      <c r="F24" s="4">
        <v>4448</v>
      </c>
      <c r="G24" s="3" t="s">
        <v>127</v>
      </c>
      <c r="H24" s="3"/>
    </row>
    <row r="25" spans="1:8" x14ac:dyDescent="0.2">
      <c r="A25" s="3" t="s">
        <v>2</v>
      </c>
      <c r="B25" s="3" t="s">
        <v>28</v>
      </c>
      <c r="C25" s="3" t="s">
        <v>139</v>
      </c>
      <c r="D25" s="3" t="s">
        <v>121</v>
      </c>
      <c r="E25" s="4">
        <v>215421</v>
      </c>
      <c r="F25" s="4">
        <v>8897</v>
      </c>
      <c r="G25" s="3" t="s">
        <v>127</v>
      </c>
      <c r="H25" s="3"/>
    </row>
    <row r="26" spans="1:8" x14ac:dyDescent="0.2">
      <c r="A26" s="3" t="s">
        <v>2</v>
      </c>
      <c r="B26" s="3" t="s">
        <v>29</v>
      </c>
      <c r="C26" s="3" t="s">
        <v>140</v>
      </c>
      <c r="D26" s="3" t="s">
        <v>141</v>
      </c>
      <c r="E26" s="4">
        <v>258168</v>
      </c>
      <c r="F26" s="3">
        <v>794</v>
      </c>
      <c r="G26" s="3" t="s">
        <v>129</v>
      </c>
      <c r="H26" s="3"/>
    </row>
    <row r="27" spans="1:8" x14ac:dyDescent="0.2">
      <c r="A27" s="3" t="s">
        <v>2</v>
      </c>
      <c r="B27" s="3" t="s">
        <v>30</v>
      </c>
      <c r="C27" s="3" t="s">
        <v>142</v>
      </c>
      <c r="D27" s="3" t="s">
        <v>121</v>
      </c>
      <c r="E27" s="4">
        <v>189276</v>
      </c>
      <c r="F27" s="3" t="s">
        <v>122</v>
      </c>
      <c r="G27" s="3" t="s">
        <v>8</v>
      </c>
      <c r="H27" s="3"/>
    </row>
    <row r="28" spans="1:8" x14ac:dyDescent="0.2">
      <c r="A28" s="3" t="s">
        <v>2</v>
      </c>
      <c r="B28" s="3" t="s">
        <v>31</v>
      </c>
      <c r="C28" s="3" t="s">
        <v>118</v>
      </c>
      <c r="D28" s="3" t="s">
        <v>8</v>
      </c>
      <c r="E28" s="3" t="s">
        <v>119</v>
      </c>
      <c r="F28" s="3" t="s">
        <v>119</v>
      </c>
      <c r="G28" s="3" t="s">
        <v>8</v>
      </c>
      <c r="H28" s="3"/>
    </row>
    <row r="29" spans="1:8" x14ac:dyDescent="0.2">
      <c r="A29" s="3" t="s">
        <v>19</v>
      </c>
      <c r="B29" s="3" t="s">
        <v>32</v>
      </c>
      <c r="C29" s="3" t="s">
        <v>118</v>
      </c>
      <c r="D29" s="3" t="s">
        <v>8</v>
      </c>
      <c r="E29" s="3" t="s">
        <v>119</v>
      </c>
      <c r="F29" s="3" t="s">
        <v>119</v>
      </c>
      <c r="G29" s="3" t="s">
        <v>8</v>
      </c>
      <c r="H29" s="3"/>
    </row>
    <row r="30" spans="1:8" x14ac:dyDescent="0.2">
      <c r="A30" s="3" t="s">
        <v>19</v>
      </c>
      <c r="B30" s="3" t="s">
        <v>33</v>
      </c>
      <c r="C30" s="3" t="s">
        <v>118</v>
      </c>
      <c r="D30" s="3" t="s">
        <v>8</v>
      </c>
      <c r="E30" s="3" t="s">
        <v>119</v>
      </c>
      <c r="F30" s="3" t="s">
        <v>119</v>
      </c>
      <c r="G30" s="3" t="s">
        <v>8</v>
      </c>
      <c r="H30" s="3"/>
    </row>
    <row r="31" spans="1:8" x14ac:dyDescent="0.2">
      <c r="A31" s="3" t="s">
        <v>34</v>
      </c>
      <c r="B31" s="3" t="s">
        <v>35</v>
      </c>
      <c r="C31" s="3" t="s">
        <v>143</v>
      </c>
      <c r="D31" s="3" t="s">
        <v>121</v>
      </c>
      <c r="E31" s="4">
        <v>160452</v>
      </c>
      <c r="F31" s="3" t="s">
        <v>119</v>
      </c>
      <c r="G31" s="3" t="s">
        <v>8</v>
      </c>
      <c r="H31" s="3"/>
    </row>
    <row r="32" spans="1:8" x14ac:dyDescent="0.2">
      <c r="A32" s="3" t="s">
        <v>34</v>
      </c>
      <c r="B32" s="3" t="s">
        <v>35</v>
      </c>
      <c r="C32" s="3" t="s">
        <v>123</v>
      </c>
      <c r="D32" s="3" t="s">
        <v>144</v>
      </c>
      <c r="E32" s="4">
        <v>202005</v>
      </c>
      <c r="F32" s="3" t="s">
        <v>119</v>
      </c>
      <c r="G32" s="3" t="s">
        <v>8</v>
      </c>
      <c r="H32" s="3"/>
    </row>
    <row r="33" spans="1:8" x14ac:dyDescent="0.2">
      <c r="A33" s="3" t="s">
        <v>34</v>
      </c>
      <c r="B33" s="3" t="s">
        <v>36</v>
      </c>
      <c r="C33" s="3" t="s">
        <v>123</v>
      </c>
      <c r="D33" s="3" t="s">
        <v>141</v>
      </c>
      <c r="E33" s="4">
        <v>169751</v>
      </c>
      <c r="F33" s="3">
        <v>314</v>
      </c>
      <c r="G33" s="3" t="s">
        <v>145</v>
      </c>
      <c r="H33" s="3"/>
    </row>
    <row r="34" spans="1:8" x14ac:dyDescent="0.2">
      <c r="A34" s="3" t="s">
        <v>5</v>
      </c>
      <c r="B34" s="3" t="s">
        <v>37</v>
      </c>
      <c r="C34" s="3" t="s">
        <v>146</v>
      </c>
      <c r="D34" s="3" t="s">
        <v>125</v>
      </c>
      <c r="E34" s="4">
        <v>176955</v>
      </c>
      <c r="F34" s="3">
        <v>528</v>
      </c>
      <c r="G34" s="3" t="s">
        <v>129</v>
      </c>
      <c r="H34" s="3"/>
    </row>
    <row r="35" spans="1:8" x14ac:dyDescent="0.2">
      <c r="A35" s="3" t="s">
        <v>5</v>
      </c>
      <c r="B35" s="3" t="s">
        <v>37</v>
      </c>
      <c r="C35" s="3" t="s">
        <v>147</v>
      </c>
      <c r="D35" s="3" t="s">
        <v>121</v>
      </c>
      <c r="E35" s="4">
        <v>213190</v>
      </c>
      <c r="F35" s="3">
        <v>863</v>
      </c>
      <c r="G35" s="3" t="s">
        <v>129</v>
      </c>
      <c r="H35" s="3"/>
    </row>
    <row r="36" spans="1:8" x14ac:dyDescent="0.2">
      <c r="A36" s="3" t="s">
        <v>5</v>
      </c>
      <c r="B36" s="3" t="s">
        <v>37</v>
      </c>
      <c r="C36" s="3" t="s">
        <v>123</v>
      </c>
      <c r="D36" s="3" t="s">
        <v>148</v>
      </c>
      <c r="E36" s="4">
        <v>158102</v>
      </c>
      <c r="F36" s="3" t="s">
        <v>119</v>
      </c>
      <c r="G36" s="3" t="s">
        <v>8</v>
      </c>
      <c r="H36" s="3" t="s">
        <v>149</v>
      </c>
    </row>
    <row r="37" spans="1:8" x14ac:dyDescent="0.2">
      <c r="A37" s="3" t="s">
        <v>5</v>
      </c>
      <c r="B37" s="3" t="s">
        <v>39</v>
      </c>
      <c r="C37" s="3" t="s">
        <v>118</v>
      </c>
      <c r="D37" s="3" t="s">
        <v>8</v>
      </c>
      <c r="E37" s="3" t="s">
        <v>119</v>
      </c>
      <c r="F37" s="3" t="s">
        <v>119</v>
      </c>
      <c r="G37" s="3" t="s">
        <v>8</v>
      </c>
      <c r="H37" s="3"/>
    </row>
    <row r="38" spans="1:8" x14ac:dyDescent="0.2">
      <c r="A38" s="3" t="s">
        <v>2</v>
      </c>
      <c r="B38" s="3" t="s">
        <v>40</v>
      </c>
      <c r="C38" s="3" t="s">
        <v>150</v>
      </c>
      <c r="D38" s="3" t="s">
        <v>121</v>
      </c>
      <c r="E38" s="4">
        <v>176753</v>
      </c>
      <c r="F38" s="4">
        <v>9006</v>
      </c>
      <c r="G38" s="3" t="s">
        <v>151</v>
      </c>
      <c r="H38" s="3"/>
    </row>
    <row r="39" spans="1:8" x14ac:dyDescent="0.2">
      <c r="A39" s="3" t="s">
        <v>2</v>
      </c>
      <c r="B39" s="3" t="s">
        <v>41</v>
      </c>
      <c r="C39" s="3" t="s">
        <v>118</v>
      </c>
      <c r="D39" s="3" t="s">
        <v>8</v>
      </c>
      <c r="E39" s="3" t="s">
        <v>119</v>
      </c>
      <c r="F39" s="3" t="s">
        <v>119</v>
      </c>
      <c r="G39" s="3" t="s">
        <v>8</v>
      </c>
      <c r="H39" s="3"/>
    </row>
    <row r="40" spans="1:8" x14ac:dyDescent="0.2">
      <c r="A40" s="3" t="s">
        <v>12</v>
      </c>
      <c r="B40" s="3" t="s">
        <v>42</v>
      </c>
      <c r="C40" s="3" t="s">
        <v>152</v>
      </c>
      <c r="D40" s="3" t="s">
        <v>121</v>
      </c>
      <c r="E40" s="4">
        <v>213281</v>
      </c>
      <c r="F40" s="3">
        <v>195</v>
      </c>
      <c r="G40" s="3" t="s">
        <v>127</v>
      </c>
      <c r="H40" s="3"/>
    </row>
    <row r="41" spans="1:8" x14ac:dyDescent="0.2">
      <c r="A41" s="3" t="s">
        <v>12</v>
      </c>
      <c r="B41" s="3" t="s">
        <v>42</v>
      </c>
      <c r="C41" s="3" t="s">
        <v>123</v>
      </c>
      <c r="D41" s="3" t="s">
        <v>125</v>
      </c>
      <c r="E41" s="4">
        <v>202801</v>
      </c>
      <c r="F41" s="3">
        <v>137</v>
      </c>
      <c r="G41" s="3" t="s">
        <v>127</v>
      </c>
      <c r="H41" s="3"/>
    </row>
    <row r="42" spans="1:8" x14ac:dyDescent="0.2">
      <c r="A42" s="3" t="s">
        <v>12</v>
      </c>
      <c r="B42" s="3" t="s">
        <v>42</v>
      </c>
      <c r="C42" s="3" t="s">
        <v>123</v>
      </c>
      <c r="D42" s="3" t="s">
        <v>148</v>
      </c>
      <c r="E42" s="4">
        <v>151752</v>
      </c>
      <c r="F42" s="3">
        <v>23</v>
      </c>
      <c r="G42" s="3" t="s">
        <v>127</v>
      </c>
      <c r="H42" s="3"/>
    </row>
    <row r="43" spans="1:8" x14ac:dyDescent="0.2">
      <c r="A43" s="3" t="s">
        <v>12</v>
      </c>
      <c r="B43" s="3" t="s">
        <v>42</v>
      </c>
      <c r="C43" s="3" t="s">
        <v>123</v>
      </c>
      <c r="D43" s="3" t="s">
        <v>148</v>
      </c>
      <c r="E43" s="4">
        <v>150364</v>
      </c>
      <c r="F43" s="3">
        <v>46</v>
      </c>
      <c r="G43" s="3" t="s">
        <v>127</v>
      </c>
      <c r="H43" s="3"/>
    </row>
    <row r="44" spans="1:8" x14ac:dyDescent="0.2">
      <c r="A44" s="3" t="s">
        <v>12</v>
      </c>
      <c r="B44" s="3" t="s">
        <v>44</v>
      </c>
      <c r="C44" s="3" t="s">
        <v>123</v>
      </c>
      <c r="D44" s="3" t="s">
        <v>141</v>
      </c>
      <c r="E44" s="4">
        <v>249900</v>
      </c>
      <c r="F44" s="3" t="s">
        <v>122</v>
      </c>
      <c r="G44" s="3" t="s">
        <v>8</v>
      </c>
      <c r="H44" s="3" t="s">
        <v>153</v>
      </c>
    </row>
    <row r="45" spans="1:8" x14ac:dyDescent="0.2">
      <c r="A45" s="3" t="s">
        <v>34</v>
      </c>
      <c r="B45" s="3" t="s">
        <v>45</v>
      </c>
      <c r="C45" s="3" t="s">
        <v>118</v>
      </c>
      <c r="D45" s="3" t="s">
        <v>8</v>
      </c>
      <c r="E45" s="3" t="s">
        <v>119</v>
      </c>
      <c r="F45" s="3" t="s">
        <v>119</v>
      </c>
      <c r="G45" s="3" t="s">
        <v>8</v>
      </c>
      <c r="H45" s="3"/>
    </row>
    <row r="46" spans="1:8" x14ac:dyDescent="0.2">
      <c r="A46" s="3" t="s">
        <v>34</v>
      </c>
      <c r="B46" s="3" t="s">
        <v>46</v>
      </c>
      <c r="C46" s="3" t="s">
        <v>118</v>
      </c>
      <c r="D46" s="3" t="s">
        <v>8</v>
      </c>
      <c r="E46" s="3" t="s">
        <v>119</v>
      </c>
      <c r="F46" s="3" t="s">
        <v>119</v>
      </c>
      <c r="G46" s="3" t="s">
        <v>8</v>
      </c>
      <c r="H46" s="3"/>
    </row>
    <row r="47" spans="1:8" x14ac:dyDescent="0.2">
      <c r="A47" s="3" t="s">
        <v>47</v>
      </c>
      <c r="B47" s="3" t="s">
        <v>48</v>
      </c>
      <c r="C47" s="3" t="s">
        <v>123</v>
      </c>
      <c r="D47" s="3" t="s">
        <v>121</v>
      </c>
      <c r="E47" s="4">
        <v>190982</v>
      </c>
      <c r="F47" s="3" t="s">
        <v>122</v>
      </c>
      <c r="G47" s="3" t="s">
        <v>8</v>
      </c>
      <c r="H47" s="3"/>
    </row>
    <row r="48" spans="1:8" x14ac:dyDescent="0.2">
      <c r="A48" s="3" t="s">
        <v>47</v>
      </c>
      <c r="B48" s="3" t="s">
        <v>48</v>
      </c>
      <c r="C48" s="3" t="s">
        <v>123</v>
      </c>
      <c r="D48" s="3" t="s">
        <v>125</v>
      </c>
      <c r="E48" s="4">
        <v>162921</v>
      </c>
      <c r="F48" s="4">
        <v>9853</v>
      </c>
      <c r="G48" s="3" t="s">
        <v>127</v>
      </c>
      <c r="H48" s="3"/>
    </row>
    <row r="49" spans="1:8" x14ac:dyDescent="0.2">
      <c r="A49" s="3" t="s">
        <v>47</v>
      </c>
      <c r="B49" s="3" t="s">
        <v>49</v>
      </c>
      <c r="C49" s="3" t="s">
        <v>154</v>
      </c>
      <c r="D49" s="3" t="s">
        <v>141</v>
      </c>
      <c r="E49" s="4">
        <v>242500</v>
      </c>
      <c r="F49" s="4">
        <v>1146</v>
      </c>
      <c r="G49" s="3" t="s">
        <v>127</v>
      </c>
      <c r="H49" s="3"/>
    </row>
    <row r="50" spans="1:8" x14ac:dyDescent="0.2">
      <c r="A50" s="3" t="s">
        <v>5</v>
      </c>
      <c r="B50" s="3" t="s">
        <v>50</v>
      </c>
      <c r="C50" s="3" t="s">
        <v>123</v>
      </c>
      <c r="D50" s="3" t="s">
        <v>124</v>
      </c>
      <c r="E50" s="4">
        <v>161840</v>
      </c>
      <c r="F50" s="4">
        <v>11544</v>
      </c>
      <c r="G50" s="3" t="s">
        <v>127</v>
      </c>
      <c r="H50" s="3"/>
    </row>
    <row r="51" spans="1:8" x14ac:dyDescent="0.2">
      <c r="A51" s="3" t="s">
        <v>5</v>
      </c>
      <c r="B51" s="3" t="s">
        <v>50</v>
      </c>
      <c r="C51" s="3" t="s">
        <v>123</v>
      </c>
      <c r="D51" s="3" t="s">
        <v>155</v>
      </c>
      <c r="E51" s="4">
        <v>155469</v>
      </c>
      <c r="F51" s="4">
        <v>12472</v>
      </c>
      <c r="G51" s="3" t="s">
        <v>127</v>
      </c>
      <c r="H51" s="3"/>
    </row>
    <row r="52" spans="1:8" x14ac:dyDescent="0.2">
      <c r="A52" s="3" t="s">
        <v>5</v>
      </c>
      <c r="B52" s="3" t="s">
        <v>50</v>
      </c>
      <c r="C52" s="3" t="s">
        <v>156</v>
      </c>
      <c r="D52" s="3" t="s">
        <v>121</v>
      </c>
      <c r="E52" s="4">
        <v>168308</v>
      </c>
      <c r="F52" s="4">
        <v>13993</v>
      </c>
      <c r="G52" s="3" t="s">
        <v>127</v>
      </c>
      <c r="H52" s="3"/>
    </row>
    <row r="53" spans="1:8" x14ac:dyDescent="0.2">
      <c r="A53" s="3" t="s">
        <v>52</v>
      </c>
      <c r="B53" s="3" t="s">
        <v>53</v>
      </c>
      <c r="C53" s="3" t="s">
        <v>123</v>
      </c>
      <c r="D53" s="3" t="s">
        <v>121</v>
      </c>
      <c r="E53" s="4">
        <v>215000</v>
      </c>
      <c r="F53" s="3" t="s">
        <v>119</v>
      </c>
      <c r="G53" s="3" t="s">
        <v>8</v>
      </c>
      <c r="H53" s="3" t="s">
        <v>157</v>
      </c>
    </row>
    <row r="54" spans="1:8" x14ac:dyDescent="0.2">
      <c r="A54" s="3" t="s">
        <v>5</v>
      </c>
      <c r="B54" s="3" t="s">
        <v>51</v>
      </c>
      <c r="C54" s="3" t="s">
        <v>118</v>
      </c>
      <c r="D54" s="3" t="s">
        <v>8</v>
      </c>
      <c r="E54" s="3" t="s">
        <v>119</v>
      </c>
      <c r="F54" s="3" t="s">
        <v>119</v>
      </c>
      <c r="G54" s="3" t="s">
        <v>8</v>
      </c>
      <c r="H54" s="3"/>
    </row>
    <row r="55" spans="1:8" x14ac:dyDescent="0.2">
      <c r="A55" s="3" t="s">
        <v>47</v>
      </c>
      <c r="B55" s="3" t="s">
        <v>56</v>
      </c>
      <c r="C55" s="3" t="s">
        <v>118</v>
      </c>
      <c r="D55" s="3" t="s">
        <v>8</v>
      </c>
      <c r="E55" s="3" t="s">
        <v>119</v>
      </c>
      <c r="F55" s="3" t="s">
        <v>119</v>
      </c>
      <c r="G55" s="3" t="s">
        <v>8</v>
      </c>
      <c r="H55" s="3"/>
    </row>
    <row r="56" spans="1:8" x14ac:dyDescent="0.2">
      <c r="A56" s="3" t="s">
        <v>47</v>
      </c>
      <c r="B56" s="3" t="s">
        <v>57</v>
      </c>
      <c r="C56" s="3" t="s">
        <v>118</v>
      </c>
      <c r="D56" s="3" t="s">
        <v>8</v>
      </c>
      <c r="E56" s="3" t="s">
        <v>119</v>
      </c>
      <c r="F56" s="3" t="s">
        <v>119</v>
      </c>
      <c r="G56" s="3" t="s">
        <v>8</v>
      </c>
      <c r="H56" s="3"/>
    </row>
    <row r="57" spans="1:8" x14ac:dyDescent="0.2">
      <c r="A57" s="3" t="s">
        <v>12</v>
      </c>
      <c r="B57" s="3" t="s">
        <v>58</v>
      </c>
      <c r="C57" s="3" t="s">
        <v>158</v>
      </c>
      <c r="D57" s="3" t="s">
        <v>121</v>
      </c>
      <c r="E57" s="4">
        <v>167023</v>
      </c>
      <c r="F57" s="3" t="s">
        <v>119</v>
      </c>
      <c r="G57" s="3" t="s">
        <v>8</v>
      </c>
      <c r="H57" s="3"/>
    </row>
    <row r="58" spans="1:8" x14ac:dyDescent="0.2">
      <c r="A58" s="3" t="s">
        <v>12</v>
      </c>
      <c r="B58" s="3" t="s">
        <v>59</v>
      </c>
      <c r="C58" s="3" t="s">
        <v>118</v>
      </c>
      <c r="D58" s="3" t="s">
        <v>8</v>
      </c>
      <c r="E58" s="3" t="s">
        <v>119</v>
      </c>
      <c r="F58" s="3" t="s">
        <v>119</v>
      </c>
      <c r="G58" s="3" t="s">
        <v>8</v>
      </c>
      <c r="H58" s="3"/>
    </row>
    <row r="59" spans="1:8" x14ac:dyDescent="0.2">
      <c r="A59" s="3" t="s">
        <v>25</v>
      </c>
      <c r="B59" s="3" t="s">
        <v>60</v>
      </c>
      <c r="C59" s="3" t="s">
        <v>123</v>
      </c>
      <c r="D59" s="3" t="s">
        <v>121</v>
      </c>
      <c r="E59" s="4">
        <v>183281</v>
      </c>
      <c r="F59" s="3" t="s">
        <v>119</v>
      </c>
      <c r="G59" s="3" t="s">
        <v>8</v>
      </c>
      <c r="H59" s="3"/>
    </row>
    <row r="60" spans="1:8" x14ac:dyDescent="0.2">
      <c r="A60" s="3" t="s">
        <v>25</v>
      </c>
      <c r="B60" s="3" t="s">
        <v>60</v>
      </c>
      <c r="C60" s="3" t="s">
        <v>123</v>
      </c>
      <c r="D60" s="3" t="s">
        <v>125</v>
      </c>
      <c r="E60" s="4">
        <v>164236</v>
      </c>
      <c r="F60" s="3" t="s">
        <v>119</v>
      </c>
      <c r="G60" s="3" t="s">
        <v>8</v>
      </c>
      <c r="H60" s="3"/>
    </row>
    <row r="61" spans="1:8" x14ac:dyDescent="0.2">
      <c r="A61" s="3" t="s">
        <v>25</v>
      </c>
      <c r="B61" s="3" t="s">
        <v>61</v>
      </c>
      <c r="C61" s="3" t="s">
        <v>118</v>
      </c>
      <c r="D61" s="3" t="s">
        <v>8</v>
      </c>
      <c r="E61" s="3" t="s">
        <v>119</v>
      </c>
      <c r="F61" s="3" t="s">
        <v>119</v>
      </c>
      <c r="G61" s="3" t="s">
        <v>8</v>
      </c>
      <c r="H61" s="3"/>
    </row>
    <row r="62" spans="1:8" x14ac:dyDescent="0.2">
      <c r="A62" s="3" t="s">
        <v>5</v>
      </c>
      <c r="B62" s="3" t="s">
        <v>62</v>
      </c>
      <c r="C62" s="3" t="s">
        <v>159</v>
      </c>
      <c r="D62" s="3" t="s">
        <v>160</v>
      </c>
      <c r="E62" s="4">
        <v>178459</v>
      </c>
      <c r="F62" s="3" t="s">
        <v>122</v>
      </c>
      <c r="G62" s="3" t="s">
        <v>127</v>
      </c>
      <c r="H62" s="3"/>
    </row>
    <row r="63" spans="1:8" x14ac:dyDescent="0.2">
      <c r="A63" s="3" t="s">
        <v>5</v>
      </c>
      <c r="B63" s="3" t="s">
        <v>62</v>
      </c>
      <c r="C63" s="3" t="s">
        <v>161</v>
      </c>
      <c r="D63" s="3" t="s">
        <v>162</v>
      </c>
      <c r="E63" s="4">
        <v>172973</v>
      </c>
      <c r="F63" s="3">
        <v>292</v>
      </c>
      <c r="G63" s="3" t="s">
        <v>127</v>
      </c>
      <c r="H63" s="3"/>
    </row>
    <row r="64" spans="1:8" x14ac:dyDescent="0.2">
      <c r="A64" s="3" t="s">
        <v>5</v>
      </c>
      <c r="B64" s="3" t="s">
        <v>63</v>
      </c>
      <c r="C64" s="3" t="s">
        <v>118</v>
      </c>
      <c r="D64" s="3" t="s">
        <v>8</v>
      </c>
      <c r="E64" s="3" t="s">
        <v>119</v>
      </c>
      <c r="F64" s="3" t="s">
        <v>119</v>
      </c>
      <c r="G64" s="3" t="s">
        <v>8</v>
      </c>
      <c r="H64" s="3"/>
    </row>
    <row r="65" spans="1:8" x14ac:dyDescent="0.2">
      <c r="A65" s="3" t="s">
        <v>12</v>
      </c>
      <c r="B65" s="3" t="s">
        <v>64</v>
      </c>
      <c r="C65" s="3" t="s">
        <v>163</v>
      </c>
      <c r="D65" s="3" t="s">
        <v>164</v>
      </c>
      <c r="E65" s="4">
        <v>172904</v>
      </c>
      <c r="F65" s="3" t="s">
        <v>165</v>
      </c>
      <c r="G65" s="3" t="s">
        <v>151</v>
      </c>
      <c r="H65" s="3" t="s">
        <v>166</v>
      </c>
    </row>
    <row r="66" spans="1:8" x14ac:dyDescent="0.2">
      <c r="A66" s="3" t="s">
        <v>12</v>
      </c>
      <c r="B66" s="3" t="s">
        <v>64</v>
      </c>
      <c r="C66" s="3" t="s">
        <v>167</v>
      </c>
      <c r="D66" s="3" t="s">
        <v>125</v>
      </c>
      <c r="E66" s="4">
        <v>164998</v>
      </c>
      <c r="F66" s="4">
        <v>5222</v>
      </c>
      <c r="G66" s="3" t="s">
        <v>168</v>
      </c>
      <c r="H66" s="3"/>
    </row>
    <row r="67" spans="1:8" x14ac:dyDescent="0.2">
      <c r="A67" s="3" t="s">
        <v>12</v>
      </c>
      <c r="B67" s="3" t="s">
        <v>64</v>
      </c>
      <c r="C67" s="3" t="s">
        <v>169</v>
      </c>
      <c r="D67" s="3" t="s">
        <v>121</v>
      </c>
      <c r="E67" s="4">
        <v>174900</v>
      </c>
      <c r="F67" s="4">
        <v>8266</v>
      </c>
      <c r="G67" s="3" t="s">
        <v>168</v>
      </c>
      <c r="H67" s="3"/>
    </row>
    <row r="68" spans="1:8" x14ac:dyDescent="0.2">
      <c r="A68" s="3" t="s">
        <v>12</v>
      </c>
      <c r="B68" s="3" t="s">
        <v>66</v>
      </c>
      <c r="C68" s="3" t="s">
        <v>118</v>
      </c>
      <c r="D68" s="3" t="s">
        <v>8</v>
      </c>
      <c r="E68" s="3" t="s">
        <v>119</v>
      </c>
      <c r="F68" s="3" t="s">
        <v>119</v>
      </c>
      <c r="G68" s="3" t="s">
        <v>8</v>
      </c>
      <c r="H68" s="3"/>
    </row>
    <row r="69" spans="1:8" x14ac:dyDescent="0.2">
      <c r="A69" s="3" t="s">
        <v>16</v>
      </c>
      <c r="B69" s="3" t="s">
        <v>67</v>
      </c>
      <c r="C69" s="3" t="s">
        <v>170</v>
      </c>
      <c r="D69" s="3" t="s">
        <v>171</v>
      </c>
      <c r="E69" s="4">
        <v>279093</v>
      </c>
      <c r="F69" s="3" t="s">
        <v>122</v>
      </c>
      <c r="G69" s="3" t="s">
        <v>129</v>
      </c>
      <c r="H69" s="3"/>
    </row>
    <row r="70" spans="1:8" x14ac:dyDescent="0.2">
      <c r="A70" s="3" t="s">
        <v>16</v>
      </c>
      <c r="B70" s="3" t="s">
        <v>67</v>
      </c>
      <c r="C70" s="3" t="s">
        <v>172</v>
      </c>
      <c r="D70" s="3" t="s">
        <v>173</v>
      </c>
      <c r="E70" s="4">
        <v>298948</v>
      </c>
      <c r="F70" s="3" t="s">
        <v>122</v>
      </c>
      <c r="G70" s="3" t="s">
        <v>129</v>
      </c>
      <c r="H70" s="3"/>
    </row>
    <row r="71" spans="1:8" x14ac:dyDescent="0.2">
      <c r="A71" s="3" t="s">
        <v>16</v>
      </c>
      <c r="B71" s="3" t="s">
        <v>67</v>
      </c>
      <c r="C71" s="3" t="s">
        <v>123</v>
      </c>
      <c r="D71" s="3" t="s">
        <v>174</v>
      </c>
      <c r="E71" s="4">
        <v>155375</v>
      </c>
      <c r="F71" s="3">
        <v>73</v>
      </c>
      <c r="G71" s="3" t="s">
        <v>127</v>
      </c>
      <c r="H71" s="3"/>
    </row>
    <row r="72" spans="1:8" x14ac:dyDescent="0.2">
      <c r="A72" s="3" t="s">
        <v>16</v>
      </c>
      <c r="B72" s="3" t="s">
        <v>67</v>
      </c>
      <c r="C72" s="3" t="s">
        <v>175</v>
      </c>
      <c r="D72" s="3" t="s">
        <v>176</v>
      </c>
      <c r="E72" s="4">
        <v>250539</v>
      </c>
      <c r="F72" s="4">
        <v>2284</v>
      </c>
      <c r="G72" s="3" t="s">
        <v>129</v>
      </c>
      <c r="H72" s="3"/>
    </row>
    <row r="73" spans="1:8" x14ac:dyDescent="0.2">
      <c r="A73" s="3" t="s">
        <v>16</v>
      </c>
      <c r="B73" s="3" t="s">
        <v>67</v>
      </c>
      <c r="C73" s="3" t="s">
        <v>177</v>
      </c>
      <c r="D73" s="3" t="s">
        <v>176</v>
      </c>
      <c r="E73" s="4">
        <v>207213</v>
      </c>
      <c r="F73" s="4">
        <v>2662</v>
      </c>
      <c r="G73" s="3" t="s">
        <v>129</v>
      </c>
      <c r="H73" s="3"/>
    </row>
    <row r="74" spans="1:8" x14ac:dyDescent="0.2">
      <c r="A74" s="3" t="s">
        <v>16</v>
      </c>
      <c r="B74" s="3" t="s">
        <v>67</v>
      </c>
      <c r="C74" s="3" t="s">
        <v>178</v>
      </c>
      <c r="D74" s="3" t="s">
        <v>176</v>
      </c>
      <c r="E74" s="4">
        <v>241295</v>
      </c>
      <c r="F74" s="4">
        <v>6882</v>
      </c>
      <c r="G74" s="3" t="s">
        <v>129</v>
      </c>
      <c r="H74" s="3"/>
    </row>
    <row r="75" spans="1:8" x14ac:dyDescent="0.2">
      <c r="A75" s="3" t="s">
        <v>16</v>
      </c>
      <c r="B75" s="3" t="s">
        <v>67</v>
      </c>
      <c r="C75" s="3" t="s">
        <v>179</v>
      </c>
      <c r="D75" s="3" t="s">
        <v>176</v>
      </c>
      <c r="E75" s="4">
        <v>244081</v>
      </c>
      <c r="F75" s="4">
        <v>10430</v>
      </c>
      <c r="G75" s="3" t="s">
        <v>129</v>
      </c>
      <c r="H75" s="3"/>
    </row>
    <row r="76" spans="1:8" x14ac:dyDescent="0.2">
      <c r="A76" s="3" t="s">
        <v>16</v>
      </c>
      <c r="B76" s="3" t="s">
        <v>67</v>
      </c>
      <c r="C76" s="3" t="s">
        <v>180</v>
      </c>
      <c r="D76" s="3" t="s">
        <v>181</v>
      </c>
      <c r="E76" s="4">
        <v>189455</v>
      </c>
      <c r="F76" s="3" t="s">
        <v>119</v>
      </c>
      <c r="G76" s="3" t="s">
        <v>8</v>
      </c>
      <c r="H76" s="3"/>
    </row>
    <row r="77" spans="1:8" x14ac:dyDescent="0.2">
      <c r="A77" s="3" t="s">
        <v>16</v>
      </c>
      <c r="B77" s="3" t="s">
        <v>67</v>
      </c>
      <c r="C77" s="3" t="s">
        <v>182</v>
      </c>
      <c r="D77" s="3" t="s">
        <v>181</v>
      </c>
      <c r="E77" s="4">
        <v>191012</v>
      </c>
      <c r="F77" s="3" t="s">
        <v>119</v>
      </c>
      <c r="G77" s="3" t="s">
        <v>8</v>
      </c>
      <c r="H77" s="3"/>
    </row>
    <row r="78" spans="1:8" x14ac:dyDescent="0.2">
      <c r="A78" s="3" t="s">
        <v>16</v>
      </c>
      <c r="B78" s="3" t="s">
        <v>67</v>
      </c>
      <c r="C78" s="3" t="s">
        <v>183</v>
      </c>
      <c r="D78" s="3" t="s">
        <v>181</v>
      </c>
      <c r="E78" s="4">
        <v>191458</v>
      </c>
      <c r="F78" s="3" t="s">
        <v>119</v>
      </c>
      <c r="G78" s="3" t="s">
        <v>8</v>
      </c>
      <c r="H78" s="3"/>
    </row>
    <row r="79" spans="1:8" x14ac:dyDescent="0.2">
      <c r="A79" s="3" t="s">
        <v>16</v>
      </c>
      <c r="B79" s="3" t="s">
        <v>67</v>
      </c>
      <c r="C79" s="3" t="s">
        <v>184</v>
      </c>
      <c r="D79" s="3" t="s">
        <v>181</v>
      </c>
      <c r="E79" s="4">
        <v>190603</v>
      </c>
      <c r="F79" s="3" t="s">
        <v>119</v>
      </c>
      <c r="G79" s="3" t="s">
        <v>8</v>
      </c>
      <c r="H79" s="3"/>
    </row>
    <row r="80" spans="1:8" x14ac:dyDescent="0.2">
      <c r="A80" s="3" t="s">
        <v>16</v>
      </c>
      <c r="B80" s="3" t="s">
        <v>67</v>
      </c>
      <c r="C80" s="3" t="s">
        <v>123</v>
      </c>
      <c r="D80" s="3" t="s">
        <v>185</v>
      </c>
      <c r="E80" s="4">
        <v>170291</v>
      </c>
      <c r="F80" s="3" t="s">
        <v>119</v>
      </c>
      <c r="G80" s="3" t="s">
        <v>8</v>
      </c>
      <c r="H80" s="3"/>
    </row>
    <row r="81" spans="1:8" x14ac:dyDescent="0.2">
      <c r="A81" s="3" t="s">
        <v>16</v>
      </c>
      <c r="B81" s="3" t="s">
        <v>67</v>
      </c>
      <c r="C81" s="3" t="s">
        <v>123</v>
      </c>
      <c r="D81" s="3" t="s">
        <v>186</v>
      </c>
      <c r="E81" s="4">
        <v>168379</v>
      </c>
      <c r="F81" s="3" t="s">
        <v>119</v>
      </c>
      <c r="G81" s="3" t="s">
        <v>8</v>
      </c>
      <c r="H81" s="3"/>
    </row>
    <row r="82" spans="1:8" x14ac:dyDescent="0.2">
      <c r="A82" s="3" t="s">
        <v>16</v>
      </c>
      <c r="B82" s="3" t="s">
        <v>67</v>
      </c>
      <c r="C82" s="3" t="s">
        <v>123</v>
      </c>
      <c r="D82" s="3" t="s">
        <v>187</v>
      </c>
      <c r="E82" s="4">
        <v>165043</v>
      </c>
      <c r="F82" s="3" t="s">
        <v>119</v>
      </c>
      <c r="G82" s="3" t="s">
        <v>8</v>
      </c>
      <c r="H82" s="3"/>
    </row>
    <row r="83" spans="1:8" x14ac:dyDescent="0.2">
      <c r="A83" s="3" t="s">
        <v>16</v>
      </c>
      <c r="B83" s="3" t="s">
        <v>67</v>
      </c>
      <c r="C83" s="3" t="s">
        <v>123</v>
      </c>
      <c r="D83" s="3" t="s">
        <v>188</v>
      </c>
      <c r="E83" s="4">
        <v>162628</v>
      </c>
      <c r="F83" s="3" t="s">
        <v>119</v>
      </c>
      <c r="G83" s="3" t="s">
        <v>8</v>
      </c>
      <c r="H83" s="3"/>
    </row>
    <row r="84" spans="1:8" x14ac:dyDescent="0.2">
      <c r="A84" s="3" t="s">
        <v>16</v>
      </c>
      <c r="B84" s="3" t="s">
        <v>67</v>
      </c>
      <c r="C84" s="3" t="s">
        <v>189</v>
      </c>
      <c r="D84" s="3" t="s">
        <v>181</v>
      </c>
      <c r="E84" s="4">
        <v>189888</v>
      </c>
      <c r="F84" s="3" t="s">
        <v>119</v>
      </c>
      <c r="G84" s="3" t="s">
        <v>8</v>
      </c>
      <c r="H84" s="3"/>
    </row>
    <row r="85" spans="1:8" x14ac:dyDescent="0.2">
      <c r="A85" s="3" t="s">
        <v>16</v>
      </c>
      <c r="B85" s="3" t="s">
        <v>67</v>
      </c>
      <c r="C85" s="3" t="s">
        <v>190</v>
      </c>
      <c r="D85" s="3" t="s">
        <v>181</v>
      </c>
      <c r="E85" s="4">
        <v>190210</v>
      </c>
      <c r="F85" s="3" t="s">
        <v>119</v>
      </c>
      <c r="G85" s="3" t="s">
        <v>8</v>
      </c>
      <c r="H85" s="3"/>
    </row>
    <row r="86" spans="1:8" x14ac:dyDescent="0.2">
      <c r="A86" s="3" t="s">
        <v>5</v>
      </c>
      <c r="B86" s="3" t="s">
        <v>69</v>
      </c>
      <c r="C86" s="3" t="s">
        <v>118</v>
      </c>
      <c r="D86" s="3" t="s">
        <v>8</v>
      </c>
      <c r="E86" s="3" t="s">
        <v>119</v>
      </c>
      <c r="F86" s="3" t="s">
        <v>119</v>
      </c>
      <c r="G86" s="3" t="s">
        <v>8</v>
      </c>
      <c r="H86" s="3"/>
    </row>
    <row r="87" spans="1:8" x14ac:dyDescent="0.2">
      <c r="A87" s="3" t="s">
        <v>5</v>
      </c>
      <c r="B87" s="3" t="s">
        <v>70</v>
      </c>
      <c r="C87" s="3" t="s">
        <v>118</v>
      </c>
      <c r="D87" s="3" t="s">
        <v>8</v>
      </c>
      <c r="E87" s="3" t="s">
        <v>119</v>
      </c>
      <c r="F87" s="3" t="s">
        <v>119</v>
      </c>
      <c r="G87" s="3" t="s">
        <v>8</v>
      </c>
      <c r="H87" s="3"/>
    </row>
    <row r="88" spans="1:8" x14ac:dyDescent="0.2">
      <c r="A88" s="3" t="s">
        <v>34</v>
      </c>
      <c r="B88" s="3" t="s">
        <v>71</v>
      </c>
      <c r="C88" s="3" t="s">
        <v>191</v>
      </c>
      <c r="D88" s="3" t="s">
        <v>192</v>
      </c>
      <c r="E88" s="4">
        <v>181917</v>
      </c>
      <c r="F88" s="3" t="s">
        <v>119</v>
      </c>
      <c r="G88" s="3" t="s">
        <v>8</v>
      </c>
      <c r="H88" s="3"/>
    </row>
    <row r="89" spans="1:8" x14ac:dyDescent="0.2">
      <c r="A89" s="3" t="s">
        <v>34</v>
      </c>
      <c r="B89" s="3" t="s">
        <v>72</v>
      </c>
      <c r="C89" s="3" t="s">
        <v>118</v>
      </c>
      <c r="D89" s="3" t="s">
        <v>8</v>
      </c>
      <c r="E89" s="3" t="s">
        <v>119</v>
      </c>
      <c r="F89" s="3" t="s">
        <v>119</v>
      </c>
      <c r="G89" s="3" t="s">
        <v>8</v>
      </c>
      <c r="H89" s="3"/>
    </row>
    <row r="90" spans="1:8" x14ac:dyDescent="0.2">
      <c r="A90" s="3" t="s">
        <v>52</v>
      </c>
      <c r="B90" s="3" t="s">
        <v>73</v>
      </c>
      <c r="C90" s="3" t="s">
        <v>118</v>
      </c>
      <c r="D90" s="3" t="s">
        <v>8</v>
      </c>
      <c r="E90" s="3" t="s">
        <v>119</v>
      </c>
      <c r="F90" s="3" t="s">
        <v>119</v>
      </c>
      <c r="G90" s="3" t="s">
        <v>8</v>
      </c>
      <c r="H90" s="3"/>
    </row>
    <row r="91" spans="1:8" x14ac:dyDescent="0.2">
      <c r="A91" s="3" t="s">
        <v>52</v>
      </c>
      <c r="B91" s="3" t="s">
        <v>74</v>
      </c>
      <c r="C91" s="3" t="s">
        <v>118</v>
      </c>
      <c r="D91" s="3" t="s">
        <v>8</v>
      </c>
      <c r="E91" s="3" t="s">
        <v>119</v>
      </c>
      <c r="F91" s="3" t="s">
        <v>119</v>
      </c>
      <c r="G91" s="3" t="s">
        <v>8</v>
      </c>
      <c r="H91" s="3"/>
    </row>
    <row r="92" spans="1:8" x14ac:dyDescent="0.2">
      <c r="A92" s="3" t="s">
        <v>75</v>
      </c>
      <c r="B92" s="3" t="s">
        <v>76</v>
      </c>
      <c r="C92" s="3" t="s">
        <v>193</v>
      </c>
      <c r="D92" s="3" t="s">
        <v>121</v>
      </c>
      <c r="E92" s="4">
        <v>178199</v>
      </c>
      <c r="F92" s="3" t="s">
        <v>119</v>
      </c>
      <c r="G92" s="3" t="s">
        <v>8</v>
      </c>
      <c r="H92" s="3"/>
    </row>
    <row r="93" spans="1:8" x14ac:dyDescent="0.2">
      <c r="A93" s="3" t="s">
        <v>25</v>
      </c>
      <c r="B93" s="3" t="s">
        <v>77</v>
      </c>
      <c r="C93" s="3" t="s">
        <v>194</v>
      </c>
      <c r="D93" s="3" t="s">
        <v>194</v>
      </c>
      <c r="E93" s="4">
        <v>167942</v>
      </c>
      <c r="F93" s="3">
        <v>78</v>
      </c>
      <c r="G93" s="3" t="s">
        <v>127</v>
      </c>
      <c r="H93" s="3"/>
    </row>
    <row r="94" spans="1:8" x14ac:dyDescent="0.2">
      <c r="A94" s="3" t="s">
        <v>19</v>
      </c>
      <c r="B94" s="3" t="s">
        <v>78</v>
      </c>
      <c r="C94" s="3" t="s">
        <v>195</v>
      </c>
      <c r="D94" s="3" t="s">
        <v>125</v>
      </c>
      <c r="E94" s="4">
        <v>173806</v>
      </c>
      <c r="F94" s="4">
        <v>1855</v>
      </c>
      <c r="G94" s="3" t="s">
        <v>168</v>
      </c>
      <c r="H94" s="3"/>
    </row>
    <row r="95" spans="1:8" x14ac:dyDescent="0.2">
      <c r="A95" s="3" t="s">
        <v>19</v>
      </c>
      <c r="B95" s="3" t="s">
        <v>78</v>
      </c>
      <c r="C95" s="3" t="s">
        <v>196</v>
      </c>
      <c r="D95" s="3" t="s">
        <v>121</v>
      </c>
      <c r="E95" s="4">
        <v>202801</v>
      </c>
      <c r="F95" s="4">
        <v>2501</v>
      </c>
      <c r="G95" s="3" t="s">
        <v>168</v>
      </c>
      <c r="H95" s="3"/>
    </row>
    <row r="96" spans="1:8" x14ac:dyDescent="0.2">
      <c r="A96" s="3" t="s">
        <v>19</v>
      </c>
      <c r="B96" s="3" t="s">
        <v>79</v>
      </c>
      <c r="C96" s="3" t="s">
        <v>118</v>
      </c>
      <c r="D96" s="3" t="s">
        <v>8</v>
      </c>
      <c r="E96" s="3" t="s">
        <v>119</v>
      </c>
      <c r="F96" s="3" t="s">
        <v>119</v>
      </c>
      <c r="G96" s="3" t="s">
        <v>8</v>
      </c>
      <c r="H96" s="3"/>
    </row>
    <row r="97" spans="1:8" x14ac:dyDescent="0.2">
      <c r="A97" s="3" t="s">
        <v>25</v>
      </c>
      <c r="B97" s="3" t="s">
        <v>80</v>
      </c>
      <c r="C97" s="3" t="s">
        <v>197</v>
      </c>
      <c r="D97" s="3" t="s">
        <v>121</v>
      </c>
      <c r="E97" s="4">
        <v>187418</v>
      </c>
      <c r="F97" s="3" t="s">
        <v>122</v>
      </c>
      <c r="G97" s="3" t="s">
        <v>8</v>
      </c>
      <c r="H97" s="3"/>
    </row>
    <row r="98" spans="1:8" x14ac:dyDescent="0.2">
      <c r="A98" s="3" t="s">
        <v>25</v>
      </c>
      <c r="B98" s="3" t="s">
        <v>80</v>
      </c>
      <c r="C98" s="3" t="s">
        <v>198</v>
      </c>
      <c r="D98" s="3" t="s">
        <v>199</v>
      </c>
      <c r="E98" s="4">
        <v>160533</v>
      </c>
      <c r="F98" s="3">
        <v>312</v>
      </c>
      <c r="G98" s="3" t="s">
        <v>127</v>
      </c>
      <c r="H98" s="3"/>
    </row>
    <row r="99" spans="1:8" x14ac:dyDescent="0.2">
      <c r="A99" s="3" t="s">
        <v>25</v>
      </c>
      <c r="B99" s="3" t="s">
        <v>81</v>
      </c>
      <c r="C99" s="3" t="s">
        <v>118</v>
      </c>
      <c r="D99" s="3" t="s">
        <v>8</v>
      </c>
      <c r="E99" s="3" t="s">
        <v>119</v>
      </c>
      <c r="F99" s="3" t="s">
        <v>119</v>
      </c>
      <c r="G99" s="3" t="s">
        <v>8</v>
      </c>
      <c r="H99" s="3"/>
    </row>
    <row r="100" spans="1:8" x14ac:dyDescent="0.2">
      <c r="A100" s="3" t="s">
        <v>82</v>
      </c>
      <c r="B100" s="3" t="s">
        <v>83</v>
      </c>
      <c r="C100" s="3" t="s">
        <v>200</v>
      </c>
      <c r="D100" s="3" t="s">
        <v>121</v>
      </c>
      <c r="E100" s="4">
        <v>212500</v>
      </c>
      <c r="F100" s="4">
        <v>1440</v>
      </c>
      <c r="G100" s="3" t="s">
        <v>168</v>
      </c>
      <c r="H100" s="3"/>
    </row>
    <row r="101" spans="1:8" x14ac:dyDescent="0.2">
      <c r="A101" s="3" t="s">
        <v>82</v>
      </c>
      <c r="B101" s="3" t="s">
        <v>83</v>
      </c>
      <c r="C101" s="3" t="s">
        <v>201</v>
      </c>
      <c r="D101" s="3" t="s">
        <v>202</v>
      </c>
      <c r="E101" s="4">
        <v>172500</v>
      </c>
      <c r="F101" s="4">
        <v>2496</v>
      </c>
      <c r="G101" s="3" t="s">
        <v>168</v>
      </c>
      <c r="H101" s="3" t="s">
        <v>203</v>
      </c>
    </row>
    <row r="102" spans="1:8" x14ac:dyDescent="0.2">
      <c r="A102" s="3" t="s">
        <v>82</v>
      </c>
      <c r="B102" s="3" t="s">
        <v>83</v>
      </c>
      <c r="C102" s="3" t="s">
        <v>204</v>
      </c>
      <c r="D102" s="3" t="s">
        <v>205</v>
      </c>
      <c r="E102" s="4">
        <v>167500</v>
      </c>
      <c r="F102" s="4">
        <v>5206</v>
      </c>
      <c r="G102" s="3" t="s">
        <v>168</v>
      </c>
      <c r="H102" s="3" t="s">
        <v>203</v>
      </c>
    </row>
    <row r="103" spans="1:8" x14ac:dyDescent="0.2">
      <c r="A103" s="3" t="s">
        <v>82</v>
      </c>
      <c r="B103" s="3" t="s">
        <v>83</v>
      </c>
      <c r="C103" s="3" t="s">
        <v>206</v>
      </c>
      <c r="D103" s="3" t="s">
        <v>207</v>
      </c>
      <c r="E103" s="4">
        <v>172500</v>
      </c>
      <c r="F103" s="4">
        <v>10365</v>
      </c>
      <c r="G103" s="3" t="s">
        <v>168</v>
      </c>
      <c r="H103" s="3" t="s">
        <v>203</v>
      </c>
    </row>
    <row r="104" spans="1:8" x14ac:dyDescent="0.2">
      <c r="A104" s="3" t="s">
        <v>82</v>
      </c>
      <c r="B104" s="3" t="s">
        <v>83</v>
      </c>
      <c r="C104" s="3" t="s">
        <v>208</v>
      </c>
      <c r="D104" s="3" t="s">
        <v>209</v>
      </c>
      <c r="E104" s="4">
        <v>172500</v>
      </c>
      <c r="F104" s="3">
        <v>991</v>
      </c>
      <c r="G104" s="3" t="s">
        <v>168</v>
      </c>
      <c r="H104" s="3" t="s">
        <v>203</v>
      </c>
    </row>
    <row r="105" spans="1:8" x14ac:dyDescent="0.2">
      <c r="A105" s="3" t="s">
        <v>84</v>
      </c>
      <c r="B105" s="3" t="s">
        <v>85</v>
      </c>
      <c r="C105" s="3" t="s">
        <v>210</v>
      </c>
      <c r="D105" s="3" t="s">
        <v>148</v>
      </c>
      <c r="E105" s="4">
        <v>151684</v>
      </c>
      <c r="F105" s="3">
        <v>472</v>
      </c>
      <c r="G105" s="3" t="s">
        <v>127</v>
      </c>
      <c r="H105" s="3"/>
    </row>
    <row r="106" spans="1:8" x14ac:dyDescent="0.2">
      <c r="A106" s="3" t="s">
        <v>84</v>
      </c>
      <c r="B106" s="3" t="s">
        <v>85</v>
      </c>
      <c r="C106" s="3" t="s">
        <v>211</v>
      </c>
      <c r="D106" s="3" t="s">
        <v>212</v>
      </c>
      <c r="E106" s="4">
        <v>196543</v>
      </c>
      <c r="F106" s="3">
        <v>55</v>
      </c>
      <c r="G106" s="3" t="s">
        <v>127</v>
      </c>
      <c r="H106" s="3"/>
    </row>
    <row r="107" spans="1:8" x14ac:dyDescent="0.2">
      <c r="A107" s="3" t="s">
        <v>84</v>
      </c>
      <c r="B107" s="3" t="s">
        <v>85</v>
      </c>
      <c r="C107" s="3" t="s">
        <v>213</v>
      </c>
      <c r="D107" s="3" t="s">
        <v>148</v>
      </c>
      <c r="E107" s="4">
        <v>154556</v>
      </c>
      <c r="F107" s="3">
        <v>82</v>
      </c>
      <c r="G107" s="3" t="s">
        <v>127</v>
      </c>
      <c r="H107" s="3"/>
    </row>
    <row r="108" spans="1:8" x14ac:dyDescent="0.2">
      <c r="A108" s="3" t="s">
        <v>84</v>
      </c>
      <c r="B108" s="3" t="s">
        <v>85</v>
      </c>
      <c r="C108" s="3" t="s">
        <v>214</v>
      </c>
      <c r="D108" s="3" t="s">
        <v>148</v>
      </c>
      <c r="E108" s="4">
        <v>153745</v>
      </c>
      <c r="F108" s="3">
        <v>120</v>
      </c>
      <c r="G108" s="3" t="s">
        <v>127</v>
      </c>
      <c r="H108" s="3"/>
    </row>
    <row r="109" spans="1:8" x14ac:dyDescent="0.2">
      <c r="A109" s="3" t="s">
        <v>84</v>
      </c>
      <c r="B109" s="3" t="s">
        <v>85</v>
      </c>
      <c r="C109" s="3" t="s">
        <v>215</v>
      </c>
      <c r="D109" s="3" t="s">
        <v>148</v>
      </c>
      <c r="E109" s="4">
        <v>151920</v>
      </c>
      <c r="F109" s="3" t="s">
        <v>122</v>
      </c>
      <c r="G109" s="3" t="s">
        <v>127</v>
      </c>
      <c r="H109" s="3"/>
    </row>
    <row r="110" spans="1:8" x14ac:dyDescent="0.2">
      <c r="A110" s="3" t="s">
        <v>84</v>
      </c>
      <c r="B110" s="3" t="s">
        <v>85</v>
      </c>
      <c r="C110" s="3" t="s">
        <v>216</v>
      </c>
      <c r="D110" s="3" t="s">
        <v>217</v>
      </c>
      <c r="E110" s="4">
        <v>194995</v>
      </c>
      <c r="F110" s="3">
        <v>487</v>
      </c>
      <c r="G110" s="3" t="s">
        <v>127</v>
      </c>
      <c r="H110" s="3"/>
    </row>
    <row r="111" spans="1:8" x14ac:dyDescent="0.2">
      <c r="A111" s="3" t="s">
        <v>34</v>
      </c>
      <c r="B111" s="3" t="s">
        <v>86</v>
      </c>
      <c r="C111" s="3" t="s">
        <v>218</v>
      </c>
      <c r="D111" s="3" t="s">
        <v>121</v>
      </c>
      <c r="E111" s="4">
        <v>195772</v>
      </c>
      <c r="F111" s="4">
        <v>3097</v>
      </c>
      <c r="G111" s="3" t="s">
        <v>129</v>
      </c>
      <c r="H111" s="3"/>
    </row>
    <row r="112" spans="1:8" x14ac:dyDescent="0.2">
      <c r="A112" s="3" t="s">
        <v>34</v>
      </c>
      <c r="B112" s="3" t="s">
        <v>87</v>
      </c>
      <c r="C112" s="3" t="s">
        <v>118</v>
      </c>
      <c r="D112" s="3" t="s">
        <v>8</v>
      </c>
      <c r="E112" s="3" t="s">
        <v>119</v>
      </c>
      <c r="F112" s="3" t="s">
        <v>119</v>
      </c>
      <c r="G112" s="3" t="s">
        <v>8</v>
      </c>
      <c r="H112" s="3"/>
    </row>
    <row r="113" spans="1:8" x14ac:dyDescent="0.2">
      <c r="A113" s="3" t="s">
        <v>52</v>
      </c>
      <c r="B113" s="3" t="s">
        <v>88</v>
      </c>
      <c r="C113" s="3" t="s">
        <v>219</v>
      </c>
      <c r="D113" s="3" t="s">
        <v>121</v>
      </c>
      <c r="E113" s="4">
        <v>193778</v>
      </c>
      <c r="F113" s="4">
        <v>2045</v>
      </c>
      <c r="G113" s="3" t="s">
        <v>129</v>
      </c>
      <c r="H113" s="3"/>
    </row>
    <row r="114" spans="1:8" x14ac:dyDescent="0.2">
      <c r="A114" s="3" t="s">
        <v>52</v>
      </c>
      <c r="B114" s="3" t="s">
        <v>88</v>
      </c>
      <c r="C114" s="3" t="s">
        <v>220</v>
      </c>
      <c r="D114" s="3" t="s">
        <v>125</v>
      </c>
      <c r="E114" s="4">
        <v>161790</v>
      </c>
      <c r="F114" s="4">
        <v>3677</v>
      </c>
      <c r="G114" s="3" t="s">
        <v>129</v>
      </c>
      <c r="H114" s="3"/>
    </row>
    <row r="115" spans="1:8" x14ac:dyDescent="0.2">
      <c r="A115" s="3" t="s">
        <v>52</v>
      </c>
      <c r="B115" s="3" t="s">
        <v>89</v>
      </c>
      <c r="C115" s="3" t="s">
        <v>118</v>
      </c>
      <c r="D115" s="3" t="s">
        <v>8</v>
      </c>
      <c r="E115" s="3" t="s">
        <v>119</v>
      </c>
      <c r="F115" s="3" t="s">
        <v>119</v>
      </c>
      <c r="G115" s="3" t="s">
        <v>8</v>
      </c>
      <c r="H115" s="3"/>
    </row>
    <row r="116" spans="1:8" x14ac:dyDescent="0.2">
      <c r="A116" s="3" t="s">
        <v>90</v>
      </c>
      <c r="B116" s="3" t="s">
        <v>91</v>
      </c>
      <c r="C116" s="3" t="s">
        <v>123</v>
      </c>
      <c r="D116" s="3" t="s">
        <v>123</v>
      </c>
      <c r="E116" s="4">
        <v>183741</v>
      </c>
      <c r="F116" s="3">
        <v>436</v>
      </c>
      <c r="G116" s="3" t="s">
        <v>127</v>
      </c>
      <c r="H116" s="3"/>
    </row>
    <row r="117" spans="1:8" x14ac:dyDescent="0.2">
      <c r="A117" s="3" t="s">
        <v>90</v>
      </c>
      <c r="B117" s="3" t="s">
        <v>91</v>
      </c>
      <c r="C117" s="3" t="s">
        <v>221</v>
      </c>
      <c r="D117" s="3" t="s">
        <v>121</v>
      </c>
      <c r="E117" s="4">
        <v>151969</v>
      </c>
      <c r="F117" s="4">
        <v>1197</v>
      </c>
      <c r="G117" s="3" t="s">
        <v>127</v>
      </c>
      <c r="H117" s="3"/>
    </row>
    <row r="118" spans="1:8" x14ac:dyDescent="0.2">
      <c r="A118" s="3" t="s">
        <v>90</v>
      </c>
      <c r="B118" s="3" t="s">
        <v>92</v>
      </c>
      <c r="C118" s="3" t="s">
        <v>118</v>
      </c>
      <c r="D118" s="3" t="s">
        <v>8</v>
      </c>
      <c r="E118" s="3" t="s">
        <v>119</v>
      </c>
      <c r="F118" s="3" t="s">
        <v>119</v>
      </c>
      <c r="G118" s="3" t="s">
        <v>8</v>
      </c>
      <c r="H118" s="3"/>
    </row>
    <row r="119" spans="1:8" x14ac:dyDescent="0.2">
      <c r="A119" s="3" t="s">
        <v>5</v>
      </c>
      <c r="B119" s="3" t="s">
        <v>93</v>
      </c>
      <c r="C119" s="3" t="s">
        <v>118</v>
      </c>
      <c r="D119" s="3" t="s">
        <v>8</v>
      </c>
      <c r="E119" s="3" t="s">
        <v>119</v>
      </c>
      <c r="F119" s="3" t="s">
        <v>119</v>
      </c>
      <c r="G119" s="3" t="s">
        <v>8</v>
      </c>
      <c r="H119" s="3"/>
    </row>
    <row r="120" spans="1:8" x14ac:dyDescent="0.2">
      <c r="A120" s="3" t="s">
        <v>5</v>
      </c>
      <c r="B120" s="3" t="s">
        <v>94</v>
      </c>
      <c r="C120" s="3" t="s">
        <v>118</v>
      </c>
      <c r="D120" s="3" t="s">
        <v>8</v>
      </c>
      <c r="E120" s="3" t="s">
        <v>119</v>
      </c>
      <c r="F120" s="3" t="s">
        <v>119</v>
      </c>
      <c r="G120" s="3" t="s">
        <v>8</v>
      </c>
      <c r="H120" s="3"/>
    </row>
    <row r="121" spans="1:8" x14ac:dyDescent="0.2">
      <c r="A121" s="3" t="s">
        <v>47</v>
      </c>
      <c r="B121" s="3" t="s">
        <v>95</v>
      </c>
      <c r="C121" s="3" t="s">
        <v>222</v>
      </c>
      <c r="D121" s="3" t="s">
        <v>121</v>
      </c>
      <c r="E121" s="4">
        <v>184284</v>
      </c>
      <c r="F121" s="3">
        <v>110</v>
      </c>
      <c r="G121" s="3" t="s">
        <v>129</v>
      </c>
      <c r="H121" s="3"/>
    </row>
    <row r="122" spans="1:8" x14ac:dyDescent="0.2">
      <c r="A122" s="3" t="s">
        <v>47</v>
      </c>
      <c r="B122" s="3" t="s">
        <v>96</v>
      </c>
      <c r="C122" s="3" t="s">
        <v>118</v>
      </c>
      <c r="D122" s="3" t="s">
        <v>8</v>
      </c>
      <c r="E122" s="3" t="s">
        <v>119</v>
      </c>
      <c r="F122" s="3" t="s">
        <v>119</v>
      </c>
      <c r="G122" s="3" t="s">
        <v>8</v>
      </c>
      <c r="H122" s="3"/>
    </row>
    <row r="123" spans="1:8" x14ac:dyDescent="0.2">
      <c r="A123" s="3" t="s">
        <v>47</v>
      </c>
      <c r="B123" s="3" t="s">
        <v>97</v>
      </c>
      <c r="C123" s="3" t="s">
        <v>123</v>
      </c>
      <c r="D123" s="3" t="s">
        <v>125</v>
      </c>
      <c r="E123" s="4">
        <v>171000</v>
      </c>
      <c r="F123" s="3" t="s">
        <v>119</v>
      </c>
      <c r="G123" s="3" t="s">
        <v>8</v>
      </c>
      <c r="H123" s="3"/>
    </row>
    <row r="124" spans="1:8" x14ac:dyDescent="0.2">
      <c r="A124" s="3" t="s">
        <v>47</v>
      </c>
      <c r="B124" s="3" t="s">
        <v>97</v>
      </c>
      <c r="C124" s="3" t="s">
        <v>223</v>
      </c>
      <c r="D124" s="3" t="s">
        <v>121</v>
      </c>
      <c r="E124" s="4">
        <v>158000</v>
      </c>
      <c r="F124" s="3" t="s">
        <v>119</v>
      </c>
      <c r="G124" s="3" t="s">
        <v>8</v>
      </c>
      <c r="H124" s="3"/>
    </row>
    <row r="125" spans="1:8" x14ac:dyDescent="0.2">
      <c r="A125" s="3" t="s">
        <v>47</v>
      </c>
      <c r="B125" s="3" t="s">
        <v>99</v>
      </c>
      <c r="C125" s="3" t="s">
        <v>118</v>
      </c>
      <c r="D125" s="3" t="s">
        <v>8</v>
      </c>
      <c r="E125" s="3" t="s">
        <v>119</v>
      </c>
      <c r="F125" s="3" t="s">
        <v>119</v>
      </c>
      <c r="G125" s="3" t="s">
        <v>8</v>
      </c>
      <c r="H125" s="3"/>
    </row>
    <row r="126" spans="1:8" x14ac:dyDescent="0.2">
      <c r="A126" s="3" t="s">
        <v>47</v>
      </c>
      <c r="B126" s="3" t="s">
        <v>100</v>
      </c>
      <c r="C126" s="3" t="s">
        <v>224</v>
      </c>
      <c r="D126" s="3" t="s">
        <v>121</v>
      </c>
      <c r="E126" s="4">
        <v>215114</v>
      </c>
      <c r="F126" s="3" t="s">
        <v>122</v>
      </c>
      <c r="G126" s="3" t="s">
        <v>8</v>
      </c>
      <c r="H126" s="3"/>
    </row>
    <row r="127" spans="1:8" x14ac:dyDescent="0.2">
      <c r="A127" s="3" t="s">
        <v>47</v>
      </c>
      <c r="B127" s="3" t="s">
        <v>100</v>
      </c>
      <c r="C127" s="3" t="s">
        <v>225</v>
      </c>
      <c r="D127" s="3" t="s">
        <v>125</v>
      </c>
      <c r="E127" s="4">
        <v>171378</v>
      </c>
      <c r="F127" s="3">
        <v>29</v>
      </c>
      <c r="G127" s="3" t="s">
        <v>127</v>
      </c>
      <c r="H127" s="3"/>
    </row>
    <row r="128" spans="1:8" x14ac:dyDescent="0.2">
      <c r="A128" s="3" t="s">
        <v>47</v>
      </c>
      <c r="B128" s="3" t="s">
        <v>101</v>
      </c>
      <c r="C128" s="3" t="s">
        <v>118</v>
      </c>
      <c r="D128" s="3" t="s">
        <v>8</v>
      </c>
      <c r="E128" s="3" t="s">
        <v>119</v>
      </c>
      <c r="F128" s="3" t="s">
        <v>119</v>
      </c>
      <c r="G128" s="3" t="s">
        <v>8</v>
      </c>
      <c r="H128" s="3"/>
    </row>
    <row r="129" spans="1:8" x14ac:dyDescent="0.2">
      <c r="A129" s="3" t="s">
        <v>90</v>
      </c>
      <c r="B129" s="3" t="s">
        <v>102</v>
      </c>
      <c r="C129" s="3" t="s">
        <v>123</v>
      </c>
      <c r="D129" s="3" t="s">
        <v>148</v>
      </c>
      <c r="E129" s="4">
        <v>152347</v>
      </c>
      <c r="F129" s="4">
        <v>2150</v>
      </c>
      <c r="G129" s="3" t="s">
        <v>127</v>
      </c>
      <c r="H129" s="3"/>
    </row>
    <row r="130" spans="1:8" x14ac:dyDescent="0.2">
      <c r="A130" s="3" t="s">
        <v>90</v>
      </c>
      <c r="B130" s="3" t="s">
        <v>102</v>
      </c>
      <c r="C130" s="3" t="s">
        <v>226</v>
      </c>
      <c r="D130" s="3" t="s">
        <v>121</v>
      </c>
      <c r="E130" s="4">
        <v>150021</v>
      </c>
      <c r="F130" s="4">
        <v>2150</v>
      </c>
      <c r="G130" s="3" t="s">
        <v>127</v>
      </c>
      <c r="H130" s="3"/>
    </row>
    <row r="131" spans="1:8" x14ac:dyDescent="0.2">
      <c r="A131" s="3" t="s">
        <v>90</v>
      </c>
      <c r="B131" s="3" t="s">
        <v>103</v>
      </c>
      <c r="C131" s="3" t="s">
        <v>118</v>
      </c>
      <c r="D131" s="3" t="s">
        <v>8</v>
      </c>
      <c r="E131" s="3" t="s">
        <v>119</v>
      </c>
      <c r="F131" s="3" t="s">
        <v>119</v>
      </c>
      <c r="G131" s="3" t="s">
        <v>8</v>
      </c>
      <c r="H131" s="3"/>
    </row>
    <row r="132" spans="1:8" x14ac:dyDescent="0.2">
      <c r="A132" s="3" t="s">
        <v>90</v>
      </c>
      <c r="B132" s="3" t="s">
        <v>104</v>
      </c>
      <c r="C132" s="3" t="s">
        <v>227</v>
      </c>
      <c r="D132" s="3" t="s">
        <v>121</v>
      </c>
      <c r="E132" s="4">
        <v>153662</v>
      </c>
      <c r="F132" s="4">
        <v>1802</v>
      </c>
      <c r="G132" s="3" t="s">
        <v>129</v>
      </c>
      <c r="H132" s="3"/>
    </row>
    <row r="133" spans="1:8" x14ac:dyDescent="0.2">
      <c r="A133" s="3" t="s">
        <v>90</v>
      </c>
      <c r="B133" s="3" t="s">
        <v>104</v>
      </c>
      <c r="C133" s="3" t="s">
        <v>228</v>
      </c>
      <c r="D133" s="3" t="s">
        <v>125</v>
      </c>
      <c r="E133" s="4">
        <v>172439</v>
      </c>
      <c r="F133" s="4">
        <v>1154</v>
      </c>
      <c r="G133" s="3" t="s">
        <v>129</v>
      </c>
      <c r="H133" s="3"/>
    </row>
    <row r="134" spans="1:8" x14ac:dyDescent="0.2">
      <c r="A134" s="3" t="s">
        <v>90</v>
      </c>
      <c r="B134" s="3" t="s">
        <v>105</v>
      </c>
      <c r="C134" s="3" t="s">
        <v>118</v>
      </c>
      <c r="D134" s="3" t="s">
        <v>8</v>
      </c>
      <c r="E134" s="3" t="s">
        <v>119</v>
      </c>
      <c r="F134" s="3" t="s">
        <v>119</v>
      </c>
      <c r="G134" s="3" t="s">
        <v>8</v>
      </c>
      <c r="H134" s="3"/>
    </row>
    <row r="135" spans="1:8" x14ac:dyDescent="0.2">
      <c r="A135" s="3" t="s">
        <v>90</v>
      </c>
      <c r="B135" s="3" t="s">
        <v>106</v>
      </c>
      <c r="C135" s="3" t="s">
        <v>229</v>
      </c>
      <c r="D135" s="3" t="s">
        <v>125</v>
      </c>
      <c r="E135" s="4">
        <v>183000</v>
      </c>
      <c r="F135" s="4">
        <v>3267</v>
      </c>
      <c r="G135" s="3" t="s">
        <v>129</v>
      </c>
      <c r="H135" s="3"/>
    </row>
    <row r="136" spans="1:8" x14ac:dyDescent="0.2">
      <c r="A136" s="3" t="s">
        <v>90</v>
      </c>
      <c r="B136" s="3" t="s">
        <v>106</v>
      </c>
      <c r="C136" s="3" t="s">
        <v>123</v>
      </c>
      <c r="D136" s="3" t="s">
        <v>148</v>
      </c>
      <c r="E136" s="4">
        <v>159000</v>
      </c>
      <c r="F136" s="4">
        <v>4777</v>
      </c>
      <c r="G136" s="3" t="s">
        <v>129</v>
      </c>
      <c r="H136" s="3"/>
    </row>
    <row r="137" spans="1:8" x14ac:dyDescent="0.2">
      <c r="A137" s="3" t="s">
        <v>90</v>
      </c>
      <c r="B137" s="3" t="s">
        <v>106</v>
      </c>
      <c r="C137" s="3" t="s">
        <v>230</v>
      </c>
      <c r="D137" s="3" t="s">
        <v>121</v>
      </c>
      <c r="E137" s="4">
        <v>200400</v>
      </c>
      <c r="F137" s="4">
        <v>7390</v>
      </c>
      <c r="G137" s="3" t="s">
        <v>129</v>
      </c>
      <c r="H137" s="3"/>
    </row>
    <row r="138" spans="1:8" x14ac:dyDescent="0.2">
      <c r="A138" s="3" t="s">
        <v>90</v>
      </c>
      <c r="B138" s="3" t="s">
        <v>107</v>
      </c>
      <c r="C138" s="3" t="s">
        <v>118</v>
      </c>
      <c r="D138" s="3" t="s">
        <v>8</v>
      </c>
      <c r="E138" s="3" t="s">
        <v>119</v>
      </c>
      <c r="F138" s="3" t="s">
        <v>119</v>
      </c>
      <c r="G138" s="3" t="s">
        <v>8</v>
      </c>
      <c r="H138" s="3"/>
    </row>
    <row r="139" spans="1:8" x14ac:dyDescent="0.2">
      <c r="A139" s="3" t="s">
        <v>52</v>
      </c>
      <c r="B139" s="3" t="s">
        <v>108</v>
      </c>
      <c r="C139" s="3" t="s">
        <v>231</v>
      </c>
      <c r="D139" s="3" t="s">
        <v>121</v>
      </c>
      <c r="E139" s="4">
        <v>216574</v>
      </c>
      <c r="F139" s="4">
        <v>3007</v>
      </c>
      <c r="G139" s="3" t="s">
        <v>129</v>
      </c>
      <c r="H139" s="3"/>
    </row>
    <row r="140" spans="1:8" x14ac:dyDescent="0.2">
      <c r="A140" s="3" t="s">
        <v>52</v>
      </c>
      <c r="B140" s="3" t="s">
        <v>108</v>
      </c>
      <c r="C140" s="3" t="s">
        <v>123</v>
      </c>
      <c r="D140" s="3" t="s">
        <v>232</v>
      </c>
      <c r="E140" s="4">
        <v>161282</v>
      </c>
      <c r="F140" s="3" t="s">
        <v>119</v>
      </c>
      <c r="G140" s="3" t="s">
        <v>8</v>
      </c>
      <c r="H140" s="3"/>
    </row>
    <row r="141" spans="1:8" x14ac:dyDescent="0.2">
      <c r="A141" s="3" t="s">
        <v>52</v>
      </c>
      <c r="B141" s="3" t="s">
        <v>109</v>
      </c>
      <c r="C141" s="3" t="s">
        <v>118</v>
      </c>
      <c r="D141" s="3" t="s">
        <v>8</v>
      </c>
      <c r="E141" s="3" t="s">
        <v>119</v>
      </c>
      <c r="F141" s="3" t="s">
        <v>119</v>
      </c>
      <c r="G141" s="3" t="s">
        <v>8</v>
      </c>
      <c r="H141" s="3"/>
    </row>
    <row r="142" spans="1:8" x14ac:dyDescent="0.2">
      <c r="A142" s="3" t="s">
        <v>2</v>
      </c>
      <c r="B142" s="3" t="s">
        <v>110</v>
      </c>
      <c r="C142" s="3" t="s">
        <v>233</v>
      </c>
      <c r="D142" s="3" t="s">
        <v>192</v>
      </c>
      <c r="E142" s="4">
        <v>156036</v>
      </c>
      <c r="F142" s="3">
        <v>335</v>
      </c>
      <c r="G142" s="3" t="s">
        <v>127</v>
      </c>
      <c r="H142" s="3"/>
    </row>
    <row r="143" spans="1:8" x14ac:dyDescent="0.2">
      <c r="A143" s="3" t="s">
        <v>2</v>
      </c>
      <c r="B143" s="3" t="s">
        <v>110</v>
      </c>
      <c r="C143" s="3" t="s">
        <v>234</v>
      </c>
      <c r="D143" s="3" t="s">
        <v>125</v>
      </c>
      <c r="E143" s="4">
        <v>150870</v>
      </c>
      <c r="F143" s="3">
        <v>411</v>
      </c>
      <c r="G143" s="3" t="s">
        <v>127</v>
      </c>
      <c r="H143" s="3"/>
    </row>
    <row r="144" spans="1:8" x14ac:dyDescent="0.2">
      <c r="A144" s="3" t="s">
        <v>2</v>
      </c>
      <c r="B144" s="3" t="s">
        <v>111</v>
      </c>
      <c r="C144" s="3" t="s">
        <v>118</v>
      </c>
      <c r="D144" s="3" t="s">
        <v>8</v>
      </c>
      <c r="E144" s="3" t="s">
        <v>119</v>
      </c>
      <c r="F144" s="3" t="s">
        <v>119</v>
      </c>
      <c r="G144" s="3" t="s">
        <v>8</v>
      </c>
      <c r="H144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Index</vt:lpstr>
      <vt:lpstr>Regional breakdown</vt:lpstr>
      <vt:lpstr>&gt;£100,000</vt:lpstr>
      <vt:lpstr>&gt;£150,000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Salisbury Jones</dc:creator>
  <cp:lastModifiedBy>Jennifer Salisbury Jones</cp:lastModifiedBy>
  <dcterms:created xsi:type="dcterms:W3CDTF">2015-07-21T12:22:48Z</dcterms:created>
  <dcterms:modified xsi:type="dcterms:W3CDTF">2015-11-06T18:04:17Z</dcterms:modified>
</cp:coreProperties>
</file>